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2995" windowHeight="8895"/>
  </bookViews>
  <sheets>
    <sheet name=" Целеви нива" sheetId="1" r:id="rId1"/>
  </sheets>
  <externalReferences>
    <externalReference r:id="rId2"/>
    <externalReference r:id="rId3"/>
    <externalReference r:id="rId4"/>
  </externalReferences>
  <definedNames>
    <definedName name="_xlnm.Print_Area" localSheetId="0">' Целеви нива'!$A$1:$R$164</definedName>
    <definedName name="_xlnm.Print_Titles" localSheetId="0">' Целеви нива'!$1:$5</definedName>
    <definedName name="Амортизации" hidden="1">[1]Инвестиции!$A$43:$IV$43</definedName>
    <definedName name="Амортизации_първа_год" hidden="1">[1]Инвестиции!$E$40</definedName>
    <definedName name="Брутна_печалба" localSheetId="0">#REF!</definedName>
    <definedName name="Брутна_печалба">#REF!</definedName>
    <definedName name="Вземания_по_ДДС" localSheetId="0">#REF!</definedName>
    <definedName name="Вземания_по_ДДС">#REF!</definedName>
    <definedName name="Вземания_по_получени_през_периода_съучастия" hidden="1">'[1]Собствен капитал'!$A$7:$IV$7</definedName>
    <definedName name="Внесен_ДДС" localSheetId="0">#REF!</definedName>
    <definedName name="Внесен_ДДС">#REF!</definedName>
    <definedName name="ВС_1" localSheetId="0">#REF!</definedName>
    <definedName name="ВС_1">#REF!</definedName>
    <definedName name="ВС_2" localSheetId="0">#REF!</definedName>
    <definedName name="ВС_2">#REF!</definedName>
    <definedName name="ВС_3" localSheetId="0">#REF!</definedName>
    <definedName name="ВС_3">#REF!</definedName>
    <definedName name="ВС_4" localSheetId="0">#REF!</definedName>
    <definedName name="ВС_4">#REF!</definedName>
    <definedName name="ВС_5" localSheetId="0">#REF!</definedName>
    <definedName name="ВС_5">#REF!</definedName>
    <definedName name="Всичко_инвестиции" localSheetId="0">'[2]10. Инвестиции'!#REF!</definedName>
    <definedName name="Всичко_инвестиции">'[3]10. Инвестиции'!#REF!</definedName>
    <definedName name="Външни_услуги" localSheetId="0">#REF!</definedName>
    <definedName name="Външни_услуги">#REF!</definedName>
    <definedName name="Данъци" localSheetId="0">#REF!</definedName>
    <definedName name="Данъци">#REF!</definedName>
    <definedName name="Данъчен_период" localSheetId="0">#REF!</definedName>
    <definedName name="Данъчен_период">#REF!</definedName>
    <definedName name="Дни_на_оборот_на_запасите" localSheetId="0">#REF!</definedName>
    <definedName name="Дни_на_оборот_на_запасите">#REF!</definedName>
    <definedName name="Дял_на_продажбите_на_кредит" localSheetId="0">#REF!</definedName>
    <definedName name="Дял_на_продажбите_на_кредит">#REF!</definedName>
    <definedName name="Електроенергия" hidden="1">[1]Себестойност!$A$124:$IV$124</definedName>
    <definedName name="Задължения_по_ДДС" localSheetId="0">#REF!</definedName>
    <definedName name="Задължения_по_ДДС">#REF!</definedName>
    <definedName name="Зона_1" localSheetId="0">#REF!</definedName>
    <definedName name="Зона_1">#REF!</definedName>
    <definedName name="Зона_2" localSheetId="0">#REF!</definedName>
    <definedName name="Зона_2">#REF!</definedName>
    <definedName name="Зона_3" localSheetId="0">#REF!</definedName>
    <definedName name="Зона_3">#REF!</definedName>
    <definedName name="Зона_4" localSheetId="0">#REF!</definedName>
    <definedName name="Зона_4">#REF!</definedName>
    <definedName name="Зона_5" localSheetId="0">#REF!</definedName>
    <definedName name="Зона_5">#REF!</definedName>
    <definedName name="Лихви" localSheetId="0">#REF!</definedName>
    <definedName name="Лихви">#REF!</definedName>
    <definedName name="Материали" localSheetId="0">#REF!</definedName>
    <definedName name="Материали">#REF!</definedName>
    <definedName name="Намаление_на_собствения_капитал" hidden="1">'[1]Собствен капитал'!$A$6:$IV$6</definedName>
    <definedName name="Намаление_на_финансиранията" localSheetId="0">#REF!</definedName>
    <definedName name="Намаление_на_финансиранията">#REF!</definedName>
    <definedName name="Начална_година" localSheetId="0">#REF!</definedName>
    <definedName name="Начална_година">#REF!</definedName>
    <definedName name="Общо_разходи_за_заплати" localSheetId="0">#REF!</definedName>
    <definedName name="Общо_разходи_за_заплати">#REF!</definedName>
    <definedName name="Отчетна_стойност_на_продадените_стоки" hidden="1">[1]Себестойност!$A$125:$IV$125</definedName>
    <definedName name="Печалба_загуба" localSheetId="0">#REF!</definedName>
    <definedName name="Печалба_загуба">#REF!</definedName>
    <definedName name="Платен_ДДС" localSheetId="0">#REF!</definedName>
    <definedName name="Платен_ДДС">#REF!</definedName>
    <definedName name="Погасяване_главници_ДЗ" localSheetId="0">#REF!</definedName>
    <definedName name="Погасяване_главници_ДЗ">#REF!</definedName>
    <definedName name="Погасяване_главници_КЗ" localSheetId="0">#REF!</definedName>
    <definedName name="Погасяване_главници_КЗ">#REF!</definedName>
    <definedName name="Погасяване_главници_ОЗ" localSheetId="0">#REF!</definedName>
    <definedName name="Погасяване_главници_ОЗ">#REF!</definedName>
    <definedName name="Получен_ДДС_от_бюджета_през_периода" localSheetId="0">#REF!</definedName>
    <definedName name="Получен_ДДС_от_бюджета_през_периода">#REF!</definedName>
    <definedName name="Получени_вземания_по_ЗДВ" hidden="1">'[1]Собствен капитал'!$A$5:$IV$5</definedName>
    <definedName name="Получени_ДЗ" localSheetId="0">#REF!</definedName>
    <definedName name="Получени_ДЗ">#REF!</definedName>
    <definedName name="Получени_КЗ" localSheetId="0">#REF!</definedName>
    <definedName name="Получени_КЗ">#REF!</definedName>
    <definedName name="Получени_ОЗ" localSheetId="0">#REF!</definedName>
    <definedName name="Получени_ОЗ">#REF!</definedName>
    <definedName name="Получени_съучастия" hidden="1">'[1]Собствен капитал'!$A$4:$IV$4</definedName>
    <definedName name="Получени_финансирания" localSheetId="0">#REF!</definedName>
    <definedName name="Получени_финансирания">#REF!</definedName>
    <definedName name="Продажби" localSheetId="0">#REF!</definedName>
    <definedName name="Продажби">#REF!</definedName>
    <definedName name="Разходи_за_външни_услуги" localSheetId="0">#REF!</definedName>
    <definedName name="Разходи_за_външни_услуги">#REF!</definedName>
    <definedName name="Разходи_за_материали" localSheetId="0">#REF!</definedName>
    <definedName name="Разходи_за_материали">#REF!</definedName>
    <definedName name="Разходи_за_осигуровки" localSheetId="0">#REF!</definedName>
    <definedName name="Разходи_за_осигуровки">#REF!</definedName>
    <definedName name="Срок_на_плащане" localSheetId="0">#REF!</definedName>
    <definedName name="Срок_на_плащане">#REF!</definedName>
    <definedName name="Срок_на_събиране_на_вземанията" localSheetId="0">#REF!</definedName>
    <definedName name="Срок_на_събиране_на_вземанията">#REF!</definedName>
    <definedName name="Ставка_ДДС" localSheetId="0">#REF!</definedName>
    <definedName name="Ставка_ДДС">#REF!</definedName>
    <definedName name="Събран_ДДС" localSheetId="0">#REF!</definedName>
    <definedName name="Събран_ДДС">#REF!</definedName>
    <definedName name="Услуга_1" localSheetId="0">#REF!</definedName>
    <definedName name="Услуга_1">#REF!</definedName>
    <definedName name="Услуга_2" localSheetId="0">#REF!</definedName>
    <definedName name="Услуга_2">#REF!</definedName>
    <definedName name="Услуга_3" localSheetId="0">#REF!</definedName>
    <definedName name="Услуга_3">#REF!</definedName>
    <definedName name="Услуга_4" localSheetId="0">#REF!</definedName>
    <definedName name="Услуга_4">#REF!</definedName>
    <definedName name="Услуга_5" localSheetId="0">#REF!</definedName>
    <definedName name="Услуга_5">#REF!</definedName>
    <definedName name="Услуги_и_др." hidden="1">[1]Себестойност!$A$126:$IV$126</definedName>
    <definedName name="ЧПП" localSheetId="0">#REF!</definedName>
    <definedName name="ЧПП">#REF!</definedName>
  </definedNames>
  <calcPr calcId="145621"/>
</workbook>
</file>

<file path=xl/calcChain.xml><?xml version="1.0" encoding="utf-8"?>
<calcChain xmlns="http://schemas.openxmlformats.org/spreadsheetml/2006/main">
  <c r="P164" i="1" l="1"/>
  <c r="O164" i="1"/>
  <c r="P161" i="1"/>
  <c r="O161" i="1"/>
  <c r="P157" i="1"/>
  <c r="O157" i="1"/>
  <c r="P154" i="1"/>
  <c r="O154" i="1"/>
  <c r="P150" i="1"/>
  <c r="O150" i="1"/>
  <c r="P146" i="1"/>
  <c r="O146" i="1"/>
  <c r="P143" i="1"/>
  <c r="O143" i="1"/>
  <c r="P140" i="1"/>
  <c r="O140" i="1"/>
  <c r="P137" i="1"/>
  <c r="O137" i="1"/>
  <c r="P134" i="1"/>
  <c r="O134" i="1"/>
  <c r="P131" i="1"/>
  <c r="O131" i="1"/>
  <c r="P128" i="1"/>
  <c r="O128" i="1"/>
  <c r="P125" i="1"/>
  <c r="O125" i="1"/>
  <c r="P121" i="1"/>
  <c r="O121" i="1"/>
  <c r="P118" i="1"/>
  <c r="O118" i="1"/>
  <c r="P115" i="1"/>
  <c r="O115" i="1"/>
  <c r="P112" i="1"/>
  <c r="O112" i="1"/>
  <c r="P109" i="1"/>
  <c r="O109" i="1"/>
  <c r="P106" i="1"/>
  <c r="O106" i="1"/>
  <c r="P103" i="1"/>
  <c r="O103" i="1"/>
  <c r="P100" i="1"/>
  <c r="O100" i="1"/>
  <c r="P97" i="1"/>
  <c r="O97" i="1"/>
  <c r="P94" i="1"/>
  <c r="O94" i="1"/>
  <c r="P91" i="1"/>
  <c r="O91" i="1"/>
  <c r="P88" i="1"/>
  <c r="O88" i="1"/>
  <c r="P85" i="1"/>
  <c r="O85" i="1"/>
  <c r="P82" i="1"/>
  <c r="O82" i="1"/>
  <c r="P79" i="1"/>
  <c r="O79" i="1"/>
  <c r="P76" i="1"/>
  <c r="O76" i="1"/>
  <c r="P73" i="1"/>
  <c r="O73" i="1"/>
  <c r="P69" i="1"/>
  <c r="O69" i="1"/>
  <c r="P65" i="1"/>
  <c r="O65" i="1"/>
  <c r="P62" i="1"/>
  <c r="O62" i="1"/>
  <c r="P58" i="1"/>
  <c r="O58" i="1"/>
  <c r="P55" i="1"/>
  <c r="O55" i="1"/>
  <c r="P51" i="1"/>
  <c r="O51" i="1"/>
  <c r="P47" i="1"/>
  <c r="O47" i="1"/>
  <c r="P45" i="1"/>
  <c r="O45" i="1"/>
  <c r="P41" i="1"/>
  <c r="O41" i="1"/>
  <c r="P38" i="1"/>
  <c r="O38" i="1"/>
  <c r="P35" i="1"/>
  <c r="O35" i="1"/>
  <c r="P32" i="1"/>
  <c r="O32" i="1"/>
  <c r="P28" i="1"/>
  <c r="O28" i="1"/>
  <c r="P23" i="1"/>
  <c r="O23" i="1"/>
  <c r="P20" i="1"/>
  <c r="O20" i="1"/>
  <c r="P16" i="1"/>
  <c r="O16" i="1"/>
  <c r="P13" i="1"/>
  <c r="O13" i="1"/>
  <c r="P9" i="1"/>
  <c r="O9" i="1"/>
  <c r="N164" i="1" l="1"/>
  <c r="M164" i="1"/>
  <c r="N161" i="1"/>
  <c r="M161" i="1"/>
  <c r="N157" i="1"/>
  <c r="M157" i="1"/>
  <c r="N154" i="1"/>
  <c r="M154" i="1"/>
  <c r="N150" i="1"/>
  <c r="M150" i="1"/>
  <c r="N146" i="1"/>
  <c r="M146" i="1"/>
  <c r="N143" i="1"/>
  <c r="M143" i="1"/>
  <c r="N140" i="1"/>
  <c r="M140" i="1"/>
  <c r="N137" i="1"/>
  <c r="M137" i="1"/>
  <c r="N134" i="1"/>
  <c r="M134" i="1"/>
  <c r="N131" i="1"/>
  <c r="M131" i="1"/>
  <c r="N128" i="1"/>
  <c r="M128" i="1"/>
  <c r="N125" i="1"/>
  <c r="M125" i="1"/>
  <c r="N121" i="1"/>
  <c r="M121" i="1"/>
  <c r="N118" i="1"/>
  <c r="M118" i="1"/>
  <c r="N115" i="1"/>
  <c r="M115" i="1"/>
  <c r="N112" i="1"/>
  <c r="M112" i="1"/>
  <c r="N109" i="1"/>
  <c r="M109" i="1"/>
  <c r="N106" i="1"/>
  <c r="M106" i="1"/>
  <c r="N103" i="1"/>
  <c r="M103" i="1"/>
  <c r="N100" i="1"/>
  <c r="M100" i="1"/>
  <c r="N97" i="1"/>
  <c r="M97" i="1"/>
  <c r="N94" i="1"/>
  <c r="M94" i="1"/>
  <c r="N91" i="1"/>
  <c r="M91" i="1"/>
  <c r="N88" i="1"/>
  <c r="M88" i="1"/>
  <c r="N85" i="1"/>
  <c r="M85" i="1"/>
  <c r="N82" i="1"/>
  <c r="M82" i="1"/>
  <c r="N79" i="1"/>
  <c r="M79" i="1"/>
  <c r="N76" i="1"/>
  <c r="M76" i="1"/>
  <c r="N73" i="1"/>
  <c r="M73" i="1"/>
  <c r="N69" i="1"/>
  <c r="M69" i="1"/>
  <c r="N65" i="1"/>
  <c r="M65" i="1"/>
  <c r="N62" i="1"/>
  <c r="M62" i="1"/>
  <c r="N58" i="1"/>
  <c r="M58" i="1"/>
  <c r="N55" i="1"/>
  <c r="M55" i="1"/>
  <c r="N51" i="1"/>
  <c r="M51" i="1"/>
  <c r="N47" i="1"/>
  <c r="M47" i="1"/>
  <c r="N45" i="1"/>
  <c r="M45" i="1"/>
  <c r="N41" i="1"/>
  <c r="M41" i="1"/>
  <c r="N38" i="1"/>
  <c r="M38" i="1"/>
  <c r="N35" i="1"/>
  <c r="M35" i="1"/>
  <c r="N32" i="1"/>
  <c r="M32" i="1"/>
  <c r="N28" i="1"/>
  <c r="M28" i="1"/>
  <c r="N23" i="1"/>
  <c r="M23" i="1"/>
  <c r="N20" i="1"/>
  <c r="M20" i="1"/>
  <c r="N16" i="1"/>
  <c r="M16" i="1"/>
  <c r="N13" i="1"/>
  <c r="M13" i="1"/>
  <c r="N9" i="1"/>
  <c r="M9" i="1"/>
  <c r="J69" i="1" l="1"/>
  <c r="H69" i="1"/>
  <c r="F69" i="1"/>
  <c r="F62" i="1"/>
  <c r="F164" i="1" l="1"/>
  <c r="F161" i="1" l="1"/>
  <c r="F157" i="1"/>
  <c r="F154" i="1"/>
  <c r="F150" i="1"/>
  <c r="F146" i="1"/>
  <c r="F143" i="1"/>
  <c r="F140" i="1"/>
  <c r="F137" i="1"/>
  <c r="F134" i="1"/>
  <c r="F131" i="1"/>
  <c r="F128" i="1"/>
  <c r="F125" i="1"/>
  <c r="F118" i="1"/>
  <c r="F112" i="1"/>
  <c r="F109" i="1"/>
  <c r="F106" i="1"/>
  <c r="F103" i="1"/>
  <c r="F100" i="1"/>
  <c r="F97" i="1"/>
  <c r="F94" i="1"/>
  <c r="F91" i="1"/>
  <c r="F88" i="1"/>
  <c r="F85" i="1"/>
  <c r="F82" i="1"/>
  <c r="F79" i="1"/>
  <c r="F76" i="1"/>
  <c r="F73" i="1"/>
  <c r="F65" i="1"/>
  <c r="F58" i="1"/>
  <c r="F55" i="1"/>
  <c r="F51" i="1"/>
  <c r="F47" i="1"/>
  <c r="F45" i="1"/>
  <c r="F41" i="1"/>
  <c r="F38" i="1"/>
  <c r="F35" i="1"/>
  <c r="F32" i="1"/>
  <c r="F28" i="1"/>
  <c r="F20" i="1"/>
  <c r="F23" i="1"/>
  <c r="F16" i="1"/>
  <c r="F13" i="1"/>
  <c r="F9" i="1"/>
  <c r="L164" i="1" l="1"/>
  <c r="L161" i="1"/>
  <c r="L157" i="1"/>
  <c r="L154" i="1"/>
  <c r="L150" i="1"/>
  <c r="L146" i="1"/>
  <c r="L143" i="1"/>
  <c r="L140" i="1"/>
  <c r="L137" i="1"/>
  <c r="L134" i="1"/>
  <c r="L131" i="1"/>
  <c r="L128" i="1"/>
  <c r="L125" i="1"/>
  <c r="L121" i="1"/>
  <c r="L118" i="1"/>
  <c r="L115" i="1"/>
  <c r="L112" i="1"/>
  <c r="L109" i="1"/>
  <c r="L106" i="1"/>
  <c r="L103" i="1"/>
  <c r="L100" i="1"/>
  <c r="L97" i="1"/>
  <c r="L94" i="1"/>
  <c r="L91" i="1"/>
  <c r="L88" i="1"/>
  <c r="L85" i="1"/>
  <c r="L82" i="1"/>
  <c r="L79" i="1"/>
  <c r="L76" i="1"/>
  <c r="L73" i="1"/>
  <c r="L69" i="1"/>
  <c r="L65" i="1"/>
  <c r="L62" i="1"/>
  <c r="L58" i="1"/>
  <c r="L55" i="1"/>
  <c r="L51" i="1"/>
  <c r="L47" i="1"/>
  <c r="L45" i="1"/>
  <c r="L41" i="1"/>
  <c r="L38" i="1"/>
  <c r="L35" i="1"/>
  <c r="L32" i="1"/>
  <c r="L28" i="1"/>
  <c r="L23" i="1"/>
  <c r="L20" i="1"/>
  <c r="L16" i="1"/>
  <c r="L13" i="1"/>
  <c r="L9" i="1"/>
  <c r="K164" i="1" l="1"/>
  <c r="K161" i="1"/>
  <c r="K157" i="1"/>
  <c r="K154" i="1"/>
  <c r="K150" i="1"/>
  <c r="K146" i="1"/>
  <c r="K143" i="1"/>
  <c r="K140" i="1"/>
  <c r="K137" i="1"/>
  <c r="K134" i="1"/>
  <c r="K131" i="1"/>
  <c r="K128" i="1"/>
  <c r="K125" i="1"/>
  <c r="K121" i="1"/>
  <c r="K118" i="1"/>
  <c r="K115" i="1"/>
  <c r="K112" i="1"/>
  <c r="K109" i="1"/>
  <c r="K106" i="1"/>
  <c r="K103" i="1"/>
  <c r="K100" i="1"/>
  <c r="K97" i="1"/>
  <c r="K94" i="1"/>
  <c r="K91" i="1"/>
  <c r="K88" i="1"/>
  <c r="K85" i="1"/>
  <c r="K82" i="1"/>
  <c r="K79" i="1"/>
  <c r="K76" i="1"/>
  <c r="K73" i="1"/>
  <c r="K69" i="1"/>
  <c r="K65" i="1"/>
  <c r="K62" i="1"/>
  <c r="K58" i="1"/>
  <c r="K55" i="1"/>
  <c r="K51" i="1"/>
  <c r="K47" i="1"/>
  <c r="K45" i="1"/>
  <c r="K41" i="1"/>
  <c r="K38" i="1"/>
  <c r="K35" i="1"/>
  <c r="K32" i="1"/>
  <c r="K28" i="1"/>
  <c r="K23" i="1"/>
  <c r="K20" i="1"/>
  <c r="K16" i="1"/>
  <c r="K13" i="1"/>
  <c r="K9" i="1"/>
  <c r="G164" i="1"/>
  <c r="G161" i="1"/>
  <c r="G157" i="1"/>
  <c r="G154" i="1"/>
  <c r="G150" i="1"/>
  <c r="G146" i="1"/>
  <c r="G143" i="1"/>
  <c r="G140" i="1"/>
  <c r="G137" i="1"/>
  <c r="G134" i="1"/>
  <c r="G131" i="1"/>
  <c r="G128" i="1"/>
  <c r="G125" i="1"/>
  <c r="G121" i="1"/>
  <c r="G118" i="1"/>
  <c r="G115" i="1"/>
  <c r="G112" i="1"/>
  <c r="G109" i="1"/>
  <c r="G106" i="1"/>
  <c r="G103" i="1"/>
  <c r="G100" i="1"/>
  <c r="G97" i="1"/>
  <c r="G94" i="1"/>
  <c r="G91" i="1"/>
  <c r="G88" i="1"/>
  <c r="G85" i="1"/>
  <c r="G82" i="1"/>
  <c r="G79" i="1"/>
  <c r="G76" i="1"/>
  <c r="G73" i="1"/>
  <c r="G69" i="1"/>
  <c r="G65" i="1"/>
  <c r="G62" i="1"/>
  <c r="G58" i="1"/>
  <c r="G55" i="1"/>
  <c r="G51" i="1"/>
  <c r="G47" i="1"/>
  <c r="G45" i="1"/>
  <c r="G41" i="1"/>
  <c r="G38" i="1"/>
  <c r="G35" i="1"/>
  <c r="G32" i="1"/>
  <c r="G28" i="1"/>
  <c r="G23" i="1"/>
  <c r="G20" i="1"/>
  <c r="G16" i="1"/>
  <c r="G13" i="1"/>
  <c r="G9" i="1"/>
  <c r="E164" i="1"/>
  <c r="E161" i="1"/>
  <c r="E157" i="1"/>
  <c r="E154" i="1"/>
  <c r="E150" i="1"/>
  <c r="E146" i="1"/>
  <c r="E143" i="1"/>
  <c r="E140" i="1"/>
  <c r="E137" i="1"/>
  <c r="E134" i="1"/>
  <c r="E131" i="1"/>
  <c r="E128" i="1"/>
  <c r="E125" i="1"/>
  <c r="E121" i="1"/>
  <c r="E118" i="1"/>
  <c r="E115" i="1"/>
  <c r="E112" i="1"/>
  <c r="E109" i="1"/>
  <c r="E106" i="1"/>
  <c r="E103" i="1"/>
  <c r="E100" i="1"/>
  <c r="E97" i="1"/>
  <c r="E94" i="1"/>
  <c r="E91" i="1"/>
  <c r="E88" i="1"/>
  <c r="E85" i="1"/>
  <c r="E82" i="1"/>
  <c r="E79" i="1"/>
  <c r="E76" i="1"/>
  <c r="E73" i="1"/>
  <c r="E69" i="1"/>
  <c r="E65" i="1"/>
  <c r="E62" i="1"/>
  <c r="E58" i="1"/>
  <c r="E55" i="1"/>
  <c r="E51" i="1"/>
  <c r="E47" i="1"/>
  <c r="E45" i="1"/>
  <c r="E41" i="1"/>
  <c r="E38" i="1"/>
  <c r="E35" i="1"/>
  <c r="E32" i="1"/>
  <c r="E28" i="1"/>
  <c r="E23" i="1"/>
  <c r="E20" i="1"/>
  <c r="E16" i="1"/>
  <c r="E13" i="1"/>
  <c r="E9" i="1"/>
  <c r="I164" i="1"/>
  <c r="I161" i="1"/>
  <c r="I157" i="1"/>
  <c r="I154" i="1"/>
  <c r="I150" i="1"/>
  <c r="I146" i="1"/>
  <c r="I143" i="1"/>
  <c r="I140" i="1"/>
  <c r="I137" i="1"/>
  <c r="I134" i="1"/>
  <c r="I131" i="1"/>
  <c r="I128" i="1"/>
  <c r="I125" i="1"/>
  <c r="I121" i="1"/>
  <c r="I118" i="1"/>
  <c r="I115" i="1"/>
  <c r="I112" i="1"/>
  <c r="I109" i="1"/>
  <c r="I106" i="1"/>
  <c r="I103" i="1"/>
  <c r="I100" i="1"/>
  <c r="I97" i="1"/>
  <c r="I94" i="1"/>
  <c r="I91" i="1"/>
  <c r="I88" i="1"/>
  <c r="I85" i="1"/>
  <c r="I82" i="1"/>
  <c r="I79" i="1"/>
  <c r="I76" i="1"/>
  <c r="I73" i="1"/>
  <c r="I69" i="1"/>
  <c r="I65" i="1"/>
  <c r="I62" i="1"/>
  <c r="I58" i="1"/>
  <c r="I55" i="1"/>
  <c r="I51" i="1"/>
  <c r="I47" i="1"/>
  <c r="I45" i="1"/>
  <c r="I41" i="1"/>
  <c r="I38" i="1"/>
  <c r="I35" i="1"/>
  <c r="I32" i="1"/>
  <c r="I28" i="1"/>
  <c r="I23" i="1"/>
  <c r="I20" i="1"/>
  <c r="I16" i="1"/>
  <c r="I13" i="1"/>
  <c r="I9" i="1"/>
  <c r="J164" i="1"/>
  <c r="J161" i="1"/>
  <c r="J157" i="1"/>
  <c r="J154" i="1"/>
  <c r="J150" i="1"/>
  <c r="J146" i="1"/>
  <c r="J143" i="1"/>
  <c r="J140" i="1"/>
  <c r="J137" i="1"/>
  <c r="J134" i="1"/>
  <c r="J131" i="1"/>
  <c r="J128" i="1"/>
  <c r="J125" i="1"/>
  <c r="J121" i="1"/>
  <c r="J118" i="1"/>
  <c r="J115" i="1"/>
  <c r="J112" i="1"/>
  <c r="J109" i="1"/>
  <c r="J106" i="1"/>
  <c r="J103" i="1"/>
  <c r="J100" i="1"/>
  <c r="J97" i="1"/>
  <c r="J94" i="1"/>
  <c r="J91" i="1"/>
  <c r="J88" i="1"/>
  <c r="J85" i="1"/>
  <c r="J82" i="1"/>
  <c r="J79" i="1"/>
  <c r="J76" i="1"/>
  <c r="J73" i="1"/>
  <c r="J65" i="1"/>
  <c r="J62" i="1"/>
  <c r="J58" i="1"/>
  <c r="J55" i="1"/>
  <c r="J51" i="1"/>
  <c r="J47" i="1"/>
  <c r="J45" i="1"/>
  <c r="J41" i="1"/>
  <c r="J38" i="1"/>
  <c r="J35" i="1"/>
  <c r="J32" i="1"/>
  <c r="J28" i="1"/>
  <c r="J23" i="1"/>
  <c r="J20" i="1"/>
  <c r="J16" i="1"/>
  <c r="J13" i="1"/>
  <c r="J9" i="1"/>
  <c r="H164" i="1"/>
  <c r="H161" i="1"/>
  <c r="H157" i="1"/>
  <c r="H154" i="1"/>
  <c r="H150" i="1"/>
  <c r="H146" i="1"/>
  <c r="H143" i="1"/>
  <c r="H140" i="1"/>
  <c r="H137" i="1"/>
  <c r="H134" i="1"/>
  <c r="H131" i="1"/>
  <c r="H128" i="1"/>
  <c r="H125" i="1"/>
  <c r="H121" i="1"/>
  <c r="H118" i="1"/>
  <c r="H115" i="1"/>
  <c r="H112" i="1"/>
  <c r="H109" i="1"/>
  <c r="H106" i="1"/>
  <c r="H103" i="1"/>
  <c r="H100" i="1"/>
  <c r="H97" i="1"/>
  <c r="H94" i="1"/>
  <c r="H91" i="1"/>
  <c r="H88" i="1"/>
  <c r="H85" i="1"/>
  <c r="H82" i="1"/>
  <c r="H79" i="1"/>
  <c r="H76" i="1"/>
  <c r="H73" i="1"/>
  <c r="H65" i="1"/>
  <c r="H62" i="1"/>
  <c r="H58" i="1"/>
  <c r="H55" i="1"/>
  <c r="H51" i="1"/>
  <c r="H47" i="1"/>
  <c r="H45" i="1"/>
  <c r="H41" i="1"/>
  <c r="H38" i="1"/>
  <c r="H35" i="1"/>
  <c r="H32" i="1"/>
  <c r="H28" i="1"/>
  <c r="H23" i="1"/>
  <c r="H20" i="1"/>
  <c r="H16" i="1"/>
  <c r="H13" i="1"/>
  <c r="H9" i="1"/>
  <c r="F121" i="1"/>
  <c r="F115" i="1"/>
</calcChain>
</file>

<file path=xl/sharedStrings.xml><?xml version="1.0" encoding="utf-8"?>
<sst xmlns="http://schemas.openxmlformats.org/spreadsheetml/2006/main" count="386" uniqueCount="240">
  <si>
    <t xml:space="preserve">Достигнати годишни целеви нива на показателите за качество на В и К услугите </t>
  </si>
  <si>
    <t>№</t>
  </si>
  <si>
    <t>Параметър</t>
  </si>
  <si>
    <t>Ед. мярка</t>
  </si>
  <si>
    <t xml:space="preserve">разчет 
2013 г. </t>
  </si>
  <si>
    <t>отчет
2013 г.</t>
  </si>
  <si>
    <t>1.</t>
  </si>
  <si>
    <t>Ниво на покритие с водоснабдителни услуги</t>
  </si>
  <si>
    <t>1.1.</t>
  </si>
  <si>
    <t>Брой население, ползващо водоснабдителни услуги</t>
  </si>
  <si>
    <t>бр.</t>
  </si>
  <si>
    <t>1.2.</t>
  </si>
  <si>
    <t>Общ брой на населението в региона, обслужван от oператора</t>
  </si>
  <si>
    <t>Годишно постигнато ниво</t>
  </si>
  <si>
    <t>2.</t>
  </si>
  <si>
    <t>Качество на питейната вода</t>
  </si>
  <si>
    <t>2.1.</t>
  </si>
  <si>
    <t>Брой проби отговарящи на нормативните изисквания по т.2.2.</t>
  </si>
  <si>
    <t>2.2.</t>
  </si>
  <si>
    <t>Общ брой взети проби по физико-химични и радиологични показатели</t>
  </si>
  <si>
    <t xml:space="preserve"> </t>
  </si>
  <si>
    <t>2.3</t>
  </si>
  <si>
    <t>Брой проби отговарящи на нормативните изисквания по т.2.4.</t>
  </si>
  <si>
    <t>2.4</t>
  </si>
  <si>
    <t>Общ брой взети проби по микробиологични показатели</t>
  </si>
  <si>
    <t>3.</t>
  </si>
  <si>
    <t>Непрекъснатост на водоснабдяването</t>
  </si>
  <si>
    <t>3.1.</t>
  </si>
  <si>
    <t>Брой на населението, засегнато от прекъсване на водоснабдяването</t>
  </si>
  <si>
    <t>3.2.</t>
  </si>
  <si>
    <t>Брой на обслужваното население (т.1.1.)</t>
  </si>
  <si>
    <t>3.3</t>
  </si>
  <si>
    <t>Брой на планираните прекъсвания на водоподаването, отстранени в предвидения срок</t>
  </si>
  <si>
    <t>3.4</t>
  </si>
  <si>
    <t>Общ брой на планираните прекъсвания на водоподаването</t>
  </si>
  <si>
    <t>4.</t>
  </si>
  <si>
    <t>Общи загуби на вода във водоснабдителните системи</t>
  </si>
  <si>
    <t>4.1.</t>
  </si>
  <si>
    <t>Подадена вода във водоснабдителната система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</si>
  <si>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</si>
  <si>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t>4.2.</t>
  </si>
  <si>
    <t>Фактурирана вода</t>
  </si>
  <si>
    <t>4.3.</t>
  </si>
  <si>
    <t>Неинкасирана вода</t>
  </si>
  <si>
    <t>5.</t>
  </si>
  <si>
    <t>Аварии на водоснабдителната система</t>
  </si>
  <si>
    <t>5.1.</t>
  </si>
  <si>
    <t>Брой аварии по довеждащите водопроводи</t>
  </si>
  <si>
    <t>5.2.</t>
  </si>
  <si>
    <t>Дължина на довеждащите водопроводи</t>
  </si>
  <si>
    <t>км.</t>
  </si>
  <si>
    <t>5.3</t>
  </si>
  <si>
    <t>Брой аварии по разпределителните водопроводи</t>
  </si>
  <si>
    <t>5.4</t>
  </si>
  <si>
    <t>Дължина на разпределителните водопроводи</t>
  </si>
  <si>
    <t>5.5</t>
  </si>
  <si>
    <t>Брой аварии на СВО</t>
  </si>
  <si>
    <t>5.6</t>
  </si>
  <si>
    <t>Общ брой СВО в обслужавния от оператора регион</t>
  </si>
  <si>
    <t>5.7</t>
  </si>
  <si>
    <t>Брой аварии на ПС</t>
  </si>
  <si>
    <t>5.8</t>
  </si>
  <si>
    <t>Общ брой помпени станции</t>
  </si>
  <si>
    <t>6.</t>
  </si>
  <si>
    <t>Налягане във водоснабдителната система</t>
  </si>
  <si>
    <t>6.2.</t>
  </si>
  <si>
    <t>Брой  СВО, при които е установено налягане по-ниско от нормативно определеното</t>
  </si>
  <si>
    <t>6.1.</t>
  </si>
  <si>
    <t>6.3</t>
  </si>
  <si>
    <t>Брой  СВО, при които е установено налягане по-високо от нормативно определеното</t>
  </si>
  <si>
    <t>6.4</t>
  </si>
  <si>
    <t>7.</t>
  </si>
  <si>
    <t>Ниво на покритие на канализационните услуги</t>
  </si>
  <si>
    <t>7.1</t>
  </si>
  <si>
    <t>Брой на населението, ползващо канализационни услуги</t>
  </si>
  <si>
    <t>7.2</t>
  </si>
  <si>
    <t>Общ брой на населението в региона, обслужван от оператора</t>
  </si>
  <si>
    <t>8.</t>
  </si>
  <si>
    <t>Качество на отпадъчните води</t>
  </si>
  <si>
    <t>8.2.</t>
  </si>
  <si>
    <t>Брой проби, отговарящи на условията включени в разрешителното за заустване</t>
  </si>
  <si>
    <t>8.1.</t>
  </si>
  <si>
    <t>Общ брой проби за качество на отпадъчните води</t>
  </si>
  <si>
    <t>8.3</t>
  </si>
  <si>
    <t xml:space="preserve">Годишното количество отпадъчни води, пречистени от ПСОВ </t>
  </si>
  <si>
    <t>8.4</t>
  </si>
  <si>
    <t>Проектен капацитет на ПСОВ</t>
  </si>
  <si>
    <t>9.</t>
  </si>
  <si>
    <t>Аварии на канализационната система</t>
  </si>
  <si>
    <t>9.1.</t>
  </si>
  <si>
    <t>Брой аварии на СКО</t>
  </si>
  <si>
    <t>9.2.</t>
  </si>
  <si>
    <t>Общ брой СКО в обслужвания от оператора регион</t>
  </si>
  <si>
    <t>9.3.</t>
  </si>
  <si>
    <t>Общ брой аварии на канализационната мрежа</t>
  </si>
  <si>
    <t>9.4.</t>
  </si>
  <si>
    <t>Дължина на канализационната мрежа</t>
  </si>
  <si>
    <t>10.</t>
  </si>
  <si>
    <t>Наводнения в УПИ, причинени от канализацията</t>
  </si>
  <si>
    <t>10.1.</t>
  </si>
  <si>
    <t>Площ на УПИ, засегнати от наводнения причинени от канализациата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</si>
  <si>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</si>
  <si>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10.2.</t>
  </si>
  <si>
    <t>Обща отводнявана площ на населеното място</t>
  </si>
  <si>
    <t>11.</t>
  </si>
  <si>
    <t>Експлоатационни показатели за ефективност</t>
  </si>
  <si>
    <t>11.1.</t>
  </si>
  <si>
    <t>Служители, осигуряващи предоставянето на водоснабдителни услуги</t>
  </si>
  <si>
    <t>11.2.</t>
  </si>
  <si>
    <t>11.3</t>
  </si>
  <si>
    <t>Служители, осигуряващи предоставянето на канализационни услуги</t>
  </si>
  <si>
    <t>11.4</t>
  </si>
  <si>
    <t>11.5</t>
  </si>
  <si>
    <t>Трудови злополуки</t>
  </si>
  <si>
    <t>11.6</t>
  </si>
  <si>
    <t>Обща численост на персонала, осигуряващ ВиК услуги</t>
  </si>
  <si>
    <t>11.7</t>
  </si>
  <si>
    <t>Брой инсталирани водомери при водоизточниците</t>
  </si>
  <si>
    <t>11.8</t>
  </si>
  <si>
    <t>Общ брой на водоизточниците</t>
  </si>
  <si>
    <t>11.9</t>
  </si>
  <si>
    <t>Брой на населените места с измерване на водата на входа</t>
  </si>
  <si>
    <t>11.10</t>
  </si>
  <si>
    <t>Общ брой на населените места, обслужвани от оператора</t>
  </si>
  <si>
    <t>11.11</t>
  </si>
  <si>
    <t>Брой водомери, монтирани на СВО</t>
  </si>
  <si>
    <t>11.12</t>
  </si>
  <si>
    <t>Брой на СВО</t>
  </si>
  <si>
    <t>11.13</t>
  </si>
  <si>
    <t>Брой водомери, преминали последваща проверка</t>
  </si>
  <si>
    <t>11.14</t>
  </si>
  <si>
    <t>Общ брой на водомерите</t>
  </si>
  <si>
    <t>11.15</t>
  </si>
  <si>
    <t>Служители, повишили квалификацията си</t>
  </si>
  <si>
    <t>11.16</t>
  </si>
  <si>
    <t>11.17</t>
  </si>
  <si>
    <t>ВПС с местна автоматика</t>
  </si>
  <si>
    <t>11.18</t>
  </si>
  <si>
    <t>Общ брой ВПС</t>
  </si>
  <si>
    <t>11.19</t>
  </si>
  <si>
    <t>ВС с изградени АСУВ</t>
  </si>
  <si>
    <t>11.20</t>
  </si>
  <si>
    <t>Общ брой ВС</t>
  </si>
  <si>
    <t>11.21</t>
  </si>
  <si>
    <t>Брой елементи на ВС с АСУВ</t>
  </si>
  <si>
    <t>11.22</t>
  </si>
  <si>
    <t>Общ брой елементи на ВС</t>
  </si>
  <si>
    <t>11.23</t>
  </si>
  <si>
    <t>ПСПВ с изградени АСУВ</t>
  </si>
  <si>
    <t>11.24</t>
  </si>
  <si>
    <t>Общ брой на ПСПВ</t>
  </si>
  <si>
    <t>11.25</t>
  </si>
  <si>
    <t>КПС с изградена местна автоматика</t>
  </si>
  <si>
    <t>11.26</t>
  </si>
  <si>
    <t>Общ брой КПС</t>
  </si>
  <si>
    <t>11.27</t>
  </si>
  <si>
    <t>КС с АСУК</t>
  </si>
  <si>
    <t>11.28</t>
  </si>
  <si>
    <t>Общ брой КС</t>
  </si>
  <si>
    <t>11.29</t>
  </si>
  <si>
    <t>Брой елементи на КС с АСУК</t>
  </si>
  <si>
    <t>11.30</t>
  </si>
  <si>
    <t>Общ брой елементи на КС</t>
  </si>
  <si>
    <t>11.31</t>
  </si>
  <si>
    <t>ПСОВ с изградени АСУК</t>
  </si>
  <si>
    <t>11.32</t>
  </si>
  <si>
    <t>Общ брой на ПСОВ</t>
  </si>
  <si>
    <t>11.33</t>
  </si>
  <si>
    <t>Часове с хлорни обгазявания</t>
  </si>
  <si>
    <t>11.34</t>
  </si>
  <si>
    <t>Общ брой часове в годината</t>
  </si>
  <si>
    <t>12.</t>
  </si>
  <si>
    <t>Финансови показатели за ефективност</t>
  </si>
  <si>
    <t>12.1.</t>
  </si>
  <si>
    <t>Разходи за дейността</t>
  </si>
  <si>
    <t>лв.</t>
  </si>
  <si>
    <t>12.2.</t>
  </si>
  <si>
    <t>Приходи от дейността</t>
  </si>
  <si>
    <t>12.3</t>
  </si>
  <si>
    <t>Раходи за възнаграждения и осигуровки</t>
  </si>
  <si>
    <t>12.4</t>
  </si>
  <si>
    <t>Раходи за дейността</t>
  </si>
  <si>
    <t>12.5</t>
  </si>
  <si>
    <t>12.6</t>
  </si>
  <si>
    <t>Обща численост на персонала</t>
  </si>
  <si>
    <t>12.7</t>
  </si>
  <si>
    <t>12.8</t>
  </si>
  <si>
    <t>Подадена вода на входа на ВС</t>
  </si>
  <si>
    <t>12.9</t>
  </si>
  <si>
    <t>12.10</t>
  </si>
  <si>
    <t>Фактурирани водни количества</t>
  </si>
  <si>
    <t>12.11</t>
  </si>
  <si>
    <t>Потребена ел. енергия</t>
  </si>
  <si>
    <t>kWh</t>
  </si>
  <si>
    <t>12.12</t>
  </si>
  <si>
    <t>12.13</t>
  </si>
  <si>
    <t>Разходи за ел. енергия</t>
  </si>
  <si>
    <t>12.14</t>
  </si>
  <si>
    <t>12.15</t>
  </si>
  <si>
    <t>Несъбрани приходи</t>
  </si>
  <si>
    <t>12.16</t>
  </si>
  <si>
    <t>13.</t>
  </si>
  <si>
    <t>Отговор на писмени жалби на потребителите</t>
  </si>
  <si>
    <t>13.1.</t>
  </si>
  <si>
    <t>Брой писмени жалби, на които е отговорено в 14 дневен срок</t>
  </si>
  <si>
    <t>13.2.</t>
  </si>
  <si>
    <t>Общ брой жалби</t>
  </si>
  <si>
    <t>14.</t>
  </si>
  <si>
    <t>Присъединяване на нови потребители към В и К системите</t>
  </si>
  <si>
    <t>14.1.</t>
  </si>
  <si>
    <t>Брой на заявките за присъединяване към водопроводната мрежа, изпълнени в 30 дневен срок</t>
  </si>
  <si>
    <t>14.2.</t>
  </si>
  <si>
    <t>Общ брой заявки за присъединяване към водопроводната мрежа</t>
  </si>
  <si>
    <t>14.3</t>
  </si>
  <si>
    <t>Брой на заявките за присъединяване към канализационната мрежа, изпълнени в 30 дневен срок</t>
  </si>
  <si>
    <t>14.4</t>
  </si>
  <si>
    <t>Общ брой заявки за присъединяване към канализационната мрежа</t>
  </si>
  <si>
    <t>15.</t>
  </si>
  <si>
    <t>Човешки ресурси</t>
  </si>
  <si>
    <t>15.1.</t>
  </si>
  <si>
    <t>Брой на персонала, осигуряващ водоснабдителни услуги</t>
  </si>
  <si>
    <t>15.2.</t>
  </si>
  <si>
    <t>Общ брой потребители, ползващи водоснабдителни услуги</t>
  </si>
  <si>
    <t>15.3</t>
  </si>
  <si>
    <t>Брой на персонала, осигуряващ канализационни услуги</t>
  </si>
  <si>
    <t>15.4</t>
  </si>
  <si>
    <t>Общ брой потребители, ползващи канализационни услуги</t>
  </si>
  <si>
    <t>разчет
2010 г.</t>
  </si>
  <si>
    <t>отчет 
2010 г.</t>
  </si>
  <si>
    <t>разчет
2011 г.</t>
  </si>
  <si>
    <t>отчет
2011 г.</t>
  </si>
  <si>
    <t>разчет
2012 г.</t>
  </si>
  <si>
    <t>отчет
2012 г.</t>
  </si>
  <si>
    <t>"В и К - в ликвидация" ЕООД, гр. Пазарджик</t>
  </si>
  <si>
    <t xml:space="preserve">разчет 
2014 г. </t>
  </si>
  <si>
    <t>отчет
2014 г.</t>
  </si>
  <si>
    <t xml:space="preserve">разчет 
2015 г. </t>
  </si>
  <si>
    <t>отчет
2015 г.</t>
  </si>
  <si>
    <t xml:space="preserve">разчет 
2016 г. </t>
  </si>
  <si>
    <t>отчет
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</si>
</sst>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indexed="12"/>
      <name val="Timok"/>
      <family val="2"/>
    </font>
    <font>
      <u/>
      <sz val="9"/>
      <color indexed="12"/>
      <name val="Timok"/>
      <family val="2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Hebar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2"/>
      <color indexed="18"/>
      <name val="Arial"/>
      <family val="2"/>
    </font>
    <font>
      <sz val="10"/>
      <color rgb="FF000000"/>
      <name val="Times New Roman"/>
      <family val="1"/>
      <charset val="204"/>
    </font>
    <font>
      <sz val="10"/>
      <name val="Arial"/>
      <family val="2"/>
    </font>
    <font>
      <sz val="10"/>
      <name val="Times New Roman"/>
      <family val="1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15"/>
      </patternFill>
    </fill>
    <fill>
      <patternFill patternType="solid">
        <fgColor indexed="22"/>
      </patternFill>
    </fill>
    <fill>
      <patternFill patternType="gray125"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1"/>
      </patternFill>
    </fill>
    <fill>
      <patternFill patternType="solid">
        <fgColor indexed="4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CCFFCC"/>
        <bgColor rgb="FF000000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2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2" fillId="8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1" fontId="13" fillId="13" borderId="0">
      <alignment horizontal="center" vertical="center" wrapText="1"/>
    </xf>
    <xf numFmtId="4" fontId="13" fillId="14" borderId="18">
      <alignment vertical="center"/>
      <protection locked="0"/>
    </xf>
    <xf numFmtId="0" fontId="13" fillId="15" borderId="0">
      <alignment horizontal="right"/>
    </xf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49" fontId="13" fillId="19" borderId="0">
      <alignment vertical="top" wrapText="1"/>
    </xf>
    <xf numFmtId="38" fontId="13" fillId="14" borderId="0">
      <alignment horizontal="right" vertical="center" wrapText="1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" fillId="20" borderId="5">
      <alignment wrapText="1"/>
    </xf>
    <xf numFmtId="0" fontId="11" fillId="0" borderId="0"/>
    <xf numFmtId="0" fontId="11" fillId="0" borderId="0"/>
    <xf numFmtId="0" fontId="1" fillId="0" borderId="0"/>
    <xf numFmtId="9" fontId="1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3" fontId="13" fillId="0" borderId="0">
      <alignment horizontal="right" vertical="center" wrapText="1"/>
      <protection locked="0"/>
    </xf>
    <xf numFmtId="0" fontId="17" fillId="0" borderId="0"/>
    <xf numFmtId="0" fontId="19" fillId="0" borderId="0"/>
  </cellStyleXfs>
  <cellXfs count="296">
    <xf numFmtId="0" fontId="0" fillId="0" borderId="0" xfId="0"/>
    <xf numFmtId="0" fontId="3" fillId="0" borderId="0" xfId="2" applyFont="1"/>
    <xf numFmtId="0" fontId="5" fillId="0" borderId="0" xfId="3" quotePrefix="1" applyFont="1" applyAlignment="1" applyProtection="1"/>
    <xf numFmtId="0" fontId="6" fillId="0" borderId="0" xfId="2" applyFont="1"/>
    <xf numFmtId="49" fontId="3" fillId="0" borderId="0" xfId="2" applyNumberFormat="1" applyFont="1" applyBorder="1" applyAlignment="1">
      <alignment vertical="center"/>
    </xf>
    <xf numFmtId="0" fontId="3" fillId="0" borderId="0" xfId="2" applyFont="1" applyBorder="1" applyAlignment="1">
      <alignment vertical="center"/>
    </xf>
    <xf numFmtId="49" fontId="3" fillId="2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2" applyFont="1"/>
    <xf numFmtId="49" fontId="3" fillId="0" borderId="4" xfId="2" applyNumberFormat="1" applyFont="1" applyFill="1" applyBorder="1" applyAlignment="1" applyProtection="1">
      <alignment horizontal="center" vertical="center"/>
      <protection locked="0"/>
    </xf>
    <xf numFmtId="0" fontId="3" fillId="0" borderId="5" xfId="2" applyFont="1" applyBorder="1" applyAlignment="1" applyProtection="1">
      <alignment vertical="center" wrapText="1"/>
      <protection locked="0"/>
    </xf>
    <xf numFmtId="0" fontId="3" fillId="0" borderId="6" xfId="2" applyFont="1" applyBorder="1" applyAlignment="1" applyProtection="1">
      <alignment vertical="center" wrapText="1"/>
      <protection locked="0"/>
    </xf>
    <xf numFmtId="49" fontId="8" fillId="0" borderId="7" xfId="2" applyNumberFormat="1" applyFont="1" applyBorder="1" applyAlignment="1" applyProtection="1">
      <alignment horizontal="center" vertical="center"/>
      <protection locked="0"/>
    </xf>
    <xf numFmtId="0" fontId="8" fillId="0" borderId="7" xfId="2" applyFont="1" applyFill="1" applyBorder="1" applyAlignment="1" applyProtection="1">
      <alignment horizontal="center" vertical="center"/>
      <protection locked="0"/>
    </xf>
    <xf numFmtId="49" fontId="8" fillId="0" borderId="9" xfId="2" applyNumberFormat="1" applyFont="1" applyBorder="1" applyAlignment="1" applyProtection="1">
      <alignment horizontal="center" vertical="center"/>
      <protection locked="0"/>
    </xf>
    <xf numFmtId="0" fontId="8" fillId="0" borderId="9" xfId="2" applyFont="1" applyFill="1" applyBorder="1" applyAlignment="1" applyProtection="1">
      <alignment horizontal="center" vertical="center"/>
      <protection locked="0"/>
    </xf>
    <xf numFmtId="49" fontId="8" fillId="0" borderId="10" xfId="2" applyNumberFormat="1" applyFont="1" applyBorder="1" applyAlignment="1" applyProtection="1">
      <alignment horizontal="center" vertical="center"/>
      <protection locked="0"/>
    </xf>
    <xf numFmtId="0" fontId="8" fillId="3" borderId="10" xfId="2" applyFont="1" applyFill="1" applyBorder="1" applyAlignment="1" applyProtection="1">
      <alignment horizontal="center" vertical="center"/>
      <protection locked="0"/>
    </xf>
    <xf numFmtId="49" fontId="3" fillId="4" borderId="11" xfId="2" applyNumberFormat="1" applyFont="1" applyFill="1" applyBorder="1" applyAlignment="1">
      <alignment horizontal="center" vertical="center"/>
    </xf>
    <xf numFmtId="0" fontId="3" fillId="0" borderId="11" xfId="2" applyFont="1" applyBorder="1" applyAlignment="1">
      <alignment horizontal="left" vertical="center"/>
    </xf>
    <xf numFmtId="0" fontId="3" fillId="0" borderId="12" xfId="2" applyFont="1" applyBorder="1" applyAlignment="1">
      <alignment horizontal="left" vertical="center"/>
    </xf>
    <xf numFmtId="0" fontId="3" fillId="0" borderId="13" xfId="2" applyFont="1" applyBorder="1" applyAlignment="1">
      <alignment horizontal="left" vertical="center"/>
    </xf>
    <xf numFmtId="49" fontId="8" fillId="0" borderId="9" xfId="2" applyNumberFormat="1" applyFont="1" applyFill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49" fontId="8" fillId="0" borderId="7" xfId="2" applyNumberFormat="1" applyFont="1" applyFill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3" borderId="9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49" fontId="8" fillId="0" borderId="7" xfId="2" applyNumberFormat="1" applyFont="1" applyBorder="1" applyAlignment="1">
      <alignment horizontal="center" vertical="center"/>
    </xf>
    <xf numFmtId="49" fontId="8" fillId="0" borderId="9" xfId="2" applyNumberFormat="1" applyFont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0" fontId="3" fillId="0" borderId="5" xfId="2" applyFont="1" applyBorder="1" applyAlignment="1">
      <alignment vertical="center" wrapText="1"/>
    </xf>
    <xf numFmtId="0" fontId="8" fillId="0" borderId="9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vertical="center" wrapText="1"/>
    </xf>
    <xf numFmtId="49" fontId="8" fillId="0" borderId="7" xfId="2" applyNumberFormat="1" applyFont="1" applyBorder="1" applyAlignment="1">
      <alignment horizontal="center"/>
    </xf>
    <xf numFmtId="49" fontId="8" fillId="0" borderId="9" xfId="2" applyNumberFormat="1" applyFont="1" applyBorder="1" applyAlignment="1">
      <alignment horizontal="center"/>
    </xf>
    <xf numFmtId="0" fontId="8" fillId="0" borderId="9" xfId="2" applyFont="1" applyFill="1" applyBorder="1" applyAlignment="1">
      <alignment horizontal="center" vertical="center" wrapText="1"/>
    </xf>
    <xf numFmtId="49" fontId="8" fillId="0" borderId="10" xfId="2" applyNumberFormat="1" applyFont="1" applyBorder="1" applyAlignment="1">
      <alignment horizontal="center" vertical="center"/>
    </xf>
    <xf numFmtId="0" fontId="8" fillId="3" borderId="10" xfId="2" applyFont="1" applyFill="1" applyBorder="1" applyAlignment="1">
      <alignment horizontal="center" vertical="center"/>
    </xf>
    <xf numFmtId="49" fontId="8" fillId="0" borderId="9" xfId="2" applyNumberFormat="1" applyFont="1" applyFill="1" applyBorder="1" applyAlignment="1" applyProtection="1">
      <alignment horizontal="center" vertical="center"/>
      <protection locked="0"/>
    </xf>
    <xf numFmtId="49" fontId="8" fillId="0" borderId="7" xfId="2" applyNumberFormat="1" applyFont="1" applyFill="1" applyBorder="1" applyAlignment="1" applyProtection="1">
      <alignment horizontal="center" vertical="center"/>
      <protection locked="0"/>
    </xf>
    <xf numFmtId="0" fontId="8" fillId="3" borderId="9" xfId="2" applyFont="1" applyFill="1" applyBorder="1" applyAlignment="1" applyProtection="1">
      <alignment horizontal="center" vertical="center"/>
      <protection locked="0"/>
    </xf>
    <xf numFmtId="49" fontId="8" fillId="0" borderId="10" xfId="2" applyNumberFormat="1" applyFont="1" applyFill="1" applyBorder="1" applyAlignment="1" applyProtection="1">
      <alignment horizontal="center" vertical="center"/>
      <protection locked="0"/>
    </xf>
    <xf numFmtId="49" fontId="8" fillId="0" borderId="9" xfId="2" applyNumberFormat="1" applyFont="1" applyFill="1" applyBorder="1" applyAlignment="1">
      <alignment horizontal="center" vertical="center" wrapText="1"/>
    </xf>
    <xf numFmtId="49" fontId="8" fillId="0" borderId="7" xfId="2" applyNumberFormat="1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/>
    </xf>
    <xf numFmtId="49" fontId="8" fillId="0" borderId="10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8" fillId="0" borderId="15" xfId="2" applyNumberFormat="1" applyFont="1" applyBorder="1" applyAlignment="1">
      <alignment horizontal="center" vertical="center"/>
    </xf>
    <xf numFmtId="0" fontId="8" fillId="3" borderId="15" xfId="2" applyFont="1" applyFill="1" applyBorder="1" applyAlignment="1">
      <alignment horizontal="center" vertical="center"/>
    </xf>
    <xf numFmtId="0" fontId="8" fillId="0" borderId="9" xfId="2" applyFont="1" applyBorder="1" applyAlignment="1">
      <alignment horizontal="center" vertical="center" wrapText="1"/>
    </xf>
    <xf numFmtId="0" fontId="8" fillId="3" borderId="9" xfId="2" applyFont="1" applyFill="1" applyBorder="1" applyAlignment="1"/>
    <xf numFmtId="0" fontId="3" fillId="3" borderId="9" xfId="2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/>
    </xf>
    <xf numFmtId="0" fontId="3" fillId="0" borderId="16" xfId="2" applyFont="1" applyBorder="1" applyAlignment="1"/>
    <xf numFmtId="0" fontId="3" fillId="0" borderId="0" xfId="2" applyFont="1" applyBorder="1" applyAlignment="1"/>
    <xf numFmtId="0" fontId="3" fillId="0" borderId="13" xfId="2" applyFont="1" applyBorder="1" applyAlignment="1"/>
    <xf numFmtId="49" fontId="8" fillId="0" borderId="10" xfId="2" applyNumberFormat="1" applyFont="1" applyFill="1" applyBorder="1" applyAlignment="1">
      <alignment horizontal="center" vertical="center"/>
    </xf>
    <xf numFmtId="0" fontId="8" fillId="0" borderId="7" xfId="2" applyFont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0" fontId="3" fillId="0" borderId="3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49" fontId="8" fillId="0" borderId="0" xfId="2" applyNumberFormat="1" applyFont="1" applyAlignment="1">
      <alignment horizontal="center"/>
    </xf>
    <xf numFmtId="0" fontId="3" fillId="2" borderId="21" xfId="1" applyFont="1" applyFill="1" applyBorder="1" applyAlignment="1">
      <alignment horizontal="center" vertical="center" wrapText="1"/>
    </xf>
    <xf numFmtId="0" fontId="3" fillId="0" borderId="20" xfId="2" applyFont="1" applyBorder="1" applyAlignment="1">
      <alignment vertical="center"/>
    </xf>
    <xf numFmtId="3" fontId="8" fillId="0" borderId="7" xfId="2" applyNumberFormat="1" applyFont="1" applyFill="1" applyBorder="1" applyAlignment="1" applyProtection="1">
      <alignment horizontal="center" vertical="center"/>
      <protection locked="0"/>
    </xf>
    <xf numFmtId="3" fontId="8" fillId="0" borderId="9" xfId="2" applyNumberFormat="1" applyFont="1" applyFill="1" applyBorder="1" applyAlignment="1" applyProtection="1">
      <alignment horizontal="center" vertical="center"/>
      <protection locked="0"/>
    </xf>
    <xf numFmtId="164" fontId="8" fillId="3" borderId="10" xfId="2" applyNumberFormat="1" applyFont="1" applyFill="1" applyBorder="1" applyAlignment="1" applyProtection="1">
      <alignment horizontal="center" vertical="center"/>
      <protection locked="0"/>
    </xf>
    <xf numFmtId="3" fontId="8" fillId="0" borderId="9" xfId="2" applyNumberFormat="1" applyFont="1" applyBorder="1" applyAlignment="1">
      <alignment horizontal="center" vertical="center"/>
    </xf>
    <xf numFmtId="3" fontId="8" fillId="0" borderId="7" xfId="2" applyNumberFormat="1" applyFont="1" applyBorder="1" applyAlignment="1">
      <alignment horizontal="center" vertical="center"/>
    </xf>
    <xf numFmtId="3" fontId="8" fillId="0" borderId="9" xfId="2" applyNumberFormat="1" applyFont="1" applyFill="1" applyBorder="1" applyAlignment="1">
      <alignment horizontal="center" vertical="center"/>
    </xf>
    <xf numFmtId="3" fontId="8" fillId="0" borderId="9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/>
    </xf>
    <xf numFmtId="3" fontId="8" fillId="0" borderId="9" xfId="2" applyNumberFormat="1" applyFont="1" applyBorder="1" applyAlignment="1">
      <alignment horizontal="center" vertical="center" wrapText="1"/>
    </xf>
    <xf numFmtId="164" fontId="8" fillId="3" borderId="9" xfId="2" applyNumberFormat="1" applyFont="1" applyFill="1" applyBorder="1" applyAlignment="1">
      <alignment horizontal="center" vertical="center" wrapText="1"/>
    </xf>
    <xf numFmtId="164" fontId="8" fillId="3" borderId="10" xfId="2" applyNumberFormat="1" applyFont="1" applyFill="1" applyBorder="1" applyAlignment="1">
      <alignment horizontal="center" vertical="center"/>
    </xf>
    <xf numFmtId="164" fontId="8" fillId="3" borderId="9" xfId="2" applyNumberFormat="1" applyFont="1" applyFill="1" applyBorder="1" applyAlignment="1">
      <alignment horizontal="center" vertical="center"/>
    </xf>
    <xf numFmtId="1" fontId="8" fillId="0" borderId="9" xfId="2" applyNumberFormat="1" applyFont="1" applyBorder="1" applyAlignment="1">
      <alignment horizontal="center" vertical="center" wrapText="1"/>
    </xf>
    <xf numFmtId="3" fontId="8" fillId="0" borderId="19" xfId="2" applyNumberFormat="1" applyFont="1" applyFill="1" applyBorder="1" applyAlignment="1">
      <alignment horizontal="center" vertical="center"/>
    </xf>
    <xf numFmtId="1" fontId="8" fillId="0" borderId="7" xfId="2" applyNumberFormat="1" applyFont="1" applyBorder="1" applyAlignment="1">
      <alignment horizontal="center" vertical="center"/>
    </xf>
    <xf numFmtId="1" fontId="8" fillId="0" borderId="9" xfId="2" applyNumberFormat="1" applyFont="1" applyBorder="1" applyAlignment="1">
      <alignment horizontal="center" vertical="center"/>
    </xf>
    <xf numFmtId="1" fontId="8" fillId="0" borderId="9" xfId="2" applyNumberFormat="1" applyFont="1" applyFill="1" applyBorder="1" applyAlignment="1">
      <alignment horizontal="center" vertical="center"/>
    </xf>
    <xf numFmtId="164" fontId="10" fillId="3" borderId="9" xfId="2" applyNumberFormat="1" applyFont="1" applyFill="1" applyBorder="1" applyAlignment="1">
      <alignment horizontal="center" vertical="center" wrapText="1"/>
    </xf>
    <xf numFmtId="164" fontId="8" fillId="3" borderId="9" xfId="2" applyNumberFormat="1" applyFont="1" applyFill="1" applyBorder="1" applyAlignment="1" applyProtection="1">
      <alignment horizontal="center" vertical="center"/>
      <protection locked="0"/>
    </xf>
    <xf numFmtId="165" fontId="8" fillId="3" borderId="9" xfId="2" applyNumberFormat="1" applyFont="1" applyFill="1" applyBorder="1" applyAlignment="1">
      <alignment horizontal="center" vertical="center"/>
    </xf>
    <xf numFmtId="164" fontId="8" fillId="3" borderId="15" xfId="2" applyNumberFormat="1" applyFont="1" applyFill="1" applyBorder="1" applyAlignment="1">
      <alignment horizontal="center" vertical="center"/>
    </xf>
    <xf numFmtId="3" fontId="8" fillId="0" borderId="7" xfId="2" applyNumberFormat="1" applyFont="1" applyBorder="1" applyAlignment="1">
      <alignment horizontal="center" vertical="center" wrapText="1"/>
    </xf>
    <xf numFmtId="164" fontId="8" fillId="3" borderId="10" xfId="2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 applyProtection="1">
      <alignment horizontal="center" vertical="center"/>
      <protection locked="0"/>
    </xf>
    <xf numFmtId="3" fontId="8" fillId="21" borderId="9" xfId="2" applyNumberFormat="1" applyFont="1" applyFill="1" applyBorder="1" applyAlignment="1" applyProtection="1">
      <alignment horizontal="center" vertical="center"/>
      <protection locked="0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3" fontId="8" fillId="21" borderId="9" xfId="2" applyNumberFormat="1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>
      <alignment horizontal="center" vertical="center" wrapText="1"/>
    </xf>
    <xf numFmtId="3" fontId="8" fillId="21" borderId="9" xfId="2" applyNumberFormat="1" applyFont="1" applyFill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3" fontId="10" fillId="21" borderId="9" xfId="2" applyNumberFormat="1" applyFont="1" applyFill="1" applyBorder="1" applyAlignment="1">
      <alignment horizontal="center" vertical="center" wrapText="1"/>
    </xf>
    <xf numFmtId="164" fontId="10" fillId="3" borderId="15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164" fontId="8" fillId="3" borderId="9" xfId="2" applyNumberFormat="1" applyFont="1" applyFill="1" applyBorder="1" applyAlignment="1">
      <alignment horizontal="center"/>
    </xf>
    <xf numFmtId="164" fontId="8" fillId="3" borderId="10" xfId="2" applyNumberFormat="1" applyFont="1" applyFill="1" applyBorder="1" applyAlignment="1" applyProtection="1">
      <alignment horizontal="center" vertical="center"/>
    </xf>
    <xf numFmtId="164" fontId="8" fillId="3" borderId="15" xfId="2" applyNumberFormat="1" applyFont="1" applyFill="1" applyBorder="1" applyAlignment="1" applyProtection="1">
      <alignment horizontal="center" vertical="center"/>
    </xf>
    <xf numFmtId="3" fontId="8" fillId="21" borderId="9" xfId="2" applyNumberFormat="1" applyFont="1" applyFill="1" applyBorder="1" applyAlignment="1">
      <alignment horizontal="center" vertical="justify"/>
    </xf>
    <xf numFmtId="3" fontId="8" fillId="21" borderId="7" xfId="2" applyNumberFormat="1" applyFont="1" applyFill="1" applyBorder="1" applyAlignment="1">
      <alignment horizontal="center" vertical="justify"/>
    </xf>
    <xf numFmtId="164" fontId="8" fillId="3" borderId="10" xfId="2" applyNumberFormat="1" applyFont="1" applyFill="1" applyBorder="1" applyAlignment="1">
      <alignment horizontal="center" vertical="justify"/>
    </xf>
    <xf numFmtId="3" fontId="8" fillId="21" borderId="8" xfId="2" applyNumberFormat="1" applyFont="1" applyFill="1" applyBorder="1" applyAlignment="1">
      <alignment horizontal="center" vertical="center" wrapText="1"/>
    </xf>
    <xf numFmtId="165" fontId="8" fillId="3" borderId="9" xfId="2" applyNumberFormat="1" applyFont="1" applyFill="1" applyBorder="1" applyAlignment="1">
      <alignment horizontal="center" vertical="center" wrapText="1"/>
    </xf>
    <xf numFmtId="0" fontId="3" fillId="0" borderId="13" xfId="2" applyFont="1" applyBorder="1" applyAlignment="1">
      <alignment horizontal="center"/>
    </xf>
    <xf numFmtId="0" fontId="3" fillId="0" borderId="14" xfId="2" applyFont="1" applyBorder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3" fontId="8" fillId="21" borderId="17" xfId="2" applyNumberFormat="1" applyFont="1" applyFill="1" applyBorder="1" applyAlignment="1">
      <alignment horizontal="center" vertical="center" wrapText="1"/>
    </xf>
    <xf numFmtId="0" fontId="3" fillId="23" borderId="3" xfId="1" applyFont="1" applyFill="1" applyBorder="1" applyAlignment="1">
      <alignment horizontal="center" vertical="center" wrapText="1"/>
    </xf>
    <xf numFmtId="0" fontId="3" fillId="0" borderId="5" xfId="2" applyFont="1" applyFill="1" applyBorder="1" applyAlignment="1" applyProtection="1">
      <alignment vertical="center" wrapText="1"/>
      <protection locked="0"/>
    </xf>
    <xf numFmtId="3" fontId="8" fillId="0" borderId="22" xfId="0" applyNumberFormat="1" applyFont="1" applyFill="1" applyBorder="1" applyAlignment="1" applyProtection="1">
      <alignment horizontal="center" vertical="center"/>
      <protection locked="0"/>
    </xf>
    <xf numFmtId="3" fontId="8" fillId="0" borderId="23" xfId="2" applyNumberFormat="1" applyFont="1" applyFill="1" applyBorder="1" applyAlignment="1" applyProtection="1">
      <alignment horizontal="center" vertical="center"/>
      <protection locked="0"/>
    </xf>
    <xf numFmtId="3" fontId="8" fillId="0" borderId="18" xfId="0" applyNumberFormat="1" applyFont="1" applyFill="1" applyBorder="1" applyAlignment="1" applyProtection="1">
      <alignment horizontal="center" vertical="center"/>
      <protection locked="0"/>
    </xf>
    <xf numFmtId="3" fontId="8" fillId="0" borderId="24" xfId="2" applyNumberFormat="1" applyFont="1" applyFill="1" applyBorder="1" applyAlignment="1" applyProtection="1">
      <alignment horizontal="center" vertical="center"/>
      <protection locked="0"/>
    </xf>
    <xf numFmtId="164" fontId="8" fillId="22" borderId="25" xfId="2" applyNumberFormat="1" applyFont="1" applyFill="1" applyBorder="1" applyAlignment="1" applyProtection="1">
      <alignment horizontal="center" vertical="center"/>
      <protection locked="0"/>
    </xf>
    <xf numFmtId="0" fontId="3" fillId="0" borderId="26" xfId="2" applyFont="1" applyFill="1" applyBorder="1" applyAlignment="1">
      <alignment horizontal="center" vertical="center"/>
    </xf>
    <xf numFmtId="3" fontId="8" fillId="0" borderId="22" xfId="0" applyNumberFormat="1" applyFont="1" applyFill="1" applyBorder="1" applyAlignment="1">
      <alignment horizontal="center" vertical="center"/>
    </xf>
    <xf numFmtId="3" fontId="8" fillId="0" borderId="24" xfId="2" applyNumberFormat="1" applyFont="1" applyFill="1" applyBorder="1" applyAlignment="1">
      <alignment horizontal="center" vertical="center"/>
    </xf>
    <xf numFmtId="3" fontId="8" fillId="0" borderId="18" xfId="0" applyNumberFormat="1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/>
    </xf>
    <xf numFmtId="164" fontId="8" fillId="22" borderId="24" xfId="2" applyNumberFormat="1" applyFont="1" applyFill="1" applyBorder="1" applyAlignment="1">
      <alignment horizontal="center" vertical="center"/>
    </xf>
    <xf numFmtId="3" fontId="8" fillId="0" borderId="22" xfId="0" applyNumberFormat="1" applyFont="1" applyFill="1" applyBorder="1" applyAlignment="1">
      <alignment horizontal="center" vertical="center" wrapText="1"/>
    </xf>
    <xf numFmtId="3" fontId="8" fillId="0" borderId="23" xfId="2" applyNumberFormat="1" applyFont="1" applyFill="1" applyBorder="1" applyAlignment="1">
      <alignment horizontal="center" vertical="center" wrapText="1"/>
    </xf>
    <xf numFmtId="3" fontId="8" fillId="0" borderId="18" xfId="0" applyNumberFormat="1" applyFont="1" applyFill="1" applyBorder="1" applyAlignment="1">
      <alignment horizontal="center" vertical="center" wrapText="1"/>
    </xf>
    <xf numFmtId="3" fontId="8" fillId="0" borderId="24" xfId="2" applyNumberFormat="1" applyFont="1" applyFill="1" applyBorder="1" applyAlignment="1">
      <alignment horizontal="center" vertical="center" wrapText="1"/>
    </xf>
    <xf numFmtId="3" fontId="18" fillId="0" borderId="24" xfId="2" applyNumberFormat="1" applyFont="1" applyFill="1" applyBorder="1" applyAlignment="1">
      <alignment horizontal="center" vertical="center" wrapText="1"/>
    </xf>
    <xf numFmtId="164" fontId="18" fillId="22" borderId="24" xfId="2" applyNumberFormat="1" applyFont="1" applyFill="1" applyBorder="1" applyAlignment="1">
      <alignment horizontal="center" vertical="center" wrapText="1"/>
    </xf>
    <xf numFmtId="164" fontId="8" fillId="22" borderId="25" xfId="2" applyNumberFormat="1" applyFont="1" applyFill="1" applyBorder="1" applyAlignment="1">
      <alignment horizontal="center" vertical="center"/>
    </xf>
    <xf numFmtId="164" fontId="8" fillId="22" borderId="24" xfId="2" applyNumberFormat="1" applyFont="1" applyFill="1" applyBorder="1" applyAlignment="1">
      <alignment horizontal="center"/>
    </xf>
    <xf numFmtId="164" fontId="8" fillId="22" borderId="25" xfId="2" applyNumberFormat="1" applyFont="1" applyFill="1" applyBorder="1" applyAlignment="1" applyProtection="1">
      <alignment horizontal="center" vertical="center"/>
    </xf>
    <xf numFmtId="3" fontId="8" fillId="0" borderId="24" xfId="2" applyNumberFormat="1" applyFont="1" applyFill="1" applyBorder="1" applyAlignment="1">
      <alignment horizontal="center" vertical="justify"/>
    </xf>
    <xf numFmtId="3" fontId="8" fillId="0" borderId="23" xfId="2" applyNumberFormat="1" applyFont="1" applyFill="1" applyBorder="1" applyAlignment="1">
      <alignment horizontal="center" vertical="justify"/>
    </xf>
    <xf numFmtId="164" fontId="8" fillId="22" borderId="25" xfId="2" applyNumberFormat="1" applyFont="1" applyFill="1" applyBorder="1" applyAlignment="1">
      <alignment horizontal="center" vertical="justify"/>
    </xf>
    <xf numFmtId="165" fontId="8" fillId="22" borderId="24" xfId="2" applyNumberFormat="1" applyFont="1" applyFill="1" applyBorder="1" applyAlignment="1">
      <alignment horizontal="center" vertical="center"/>
    </xf>
    <xf numFmtId="164" fontId="8" fillId="22" borderId="27" xfId="2" applyNumberFormat="1" applyFont="1" applyFill="1" applyBorder="1" applyAlignment="1">
      <alignment horizontal="center" vertical="center"/>
    </xf>
    <xf numFmtId="164" fontId="8" fillId="22" borderId="24" xfId="2" applyNumberFormat="1" applyFont="1" applyFill="1" applyBorder="1" applyAlignment="1">
      <alignment horizontal="center" vertical="center" wrapText="1"/>
    </xf>
    <xf numFmtId="165" fontId="8" fillId="22" borderId="24" xfId="2" applyNumberFormat="1" applyFont="1" applyFill="1" applyBorder="1" applyAlignment="1">
      <alignment horizontal="center" vertical="center" wrapText="1"/>
    </xf>
    <xf numFmtId="0" fontId="3" fillId="0" borderId="26" xfId="2" applyFont="1" applyFill="1" applyBorder="1" applyAlignment="1">
      <alignment horizontal="center"/>
    </xf>
    <xf numFmtId="3" fontId="8" fillId="0" borderId="28" xfId="2" applyNumberFormat="1" applyFont="1" applyFill="1" applyBorder="1" applyAlignment="1">
      <alignment horizontal="center" vertical="center" wrapText="1"/>
    </xf>
    <xf numFmtId="3" fontId="22" fillId="0" borderId="24" xfId="2" applyNumberFormat="1" applyFont="1" applyFill="1" applyBorder="1" applyAlignment="1">
      <alignment horizontal="center" vertical="center" wrapText="1"/>
    </xf>
    <xf numFmtId="165" fontId="8" fillId="22" borderId="25" xfId="2" applyNumberFormat="1" applyFont="1" applyFill="1" applyBorder="1" applyAlignment="1">
      <alignment horizontal="center" vertical="center"/>
    </xf>
    <xf numFmtId="164" fontId="8" fillId="3" borderId="10" xfId="2" applyNumberFormat="1" applyFont="1" applyFill="1" applyBorder="1" applyAlignment="1" applyProtection="1">
      <alignment horizontal="right" vertical="center"/>
      <protection locked="0"/>
    </xf>
    <xf numFmtId="0" fontId="3" fillId="0" borderId="13" xfId="2" applyFont="1" applyBorder="1" applyAlignment="1">
      <alignment horizontal="right" vertical="center"/>
    </xf>
    <xf numFmtId="0" fontId="3" fillId="0" borderId="14" xfId="2" applyFont="1" applyBorder="1" applyAlignment="1">
      <alignment horizontal="right" vertical="center"/>
    </xf>
    <xf numFmtId="164" fontId="8" fillId="3" borderId="9" xfId="2" applyNumberFormat="1" applyFont="1" applyFill="1" applyBorder="1" applyAlignment="1">
      <alignment horizontal="right" vertical="center"/>
    </xf>
    <xf numFmtId="0" fontId="3" fillId="0" borderId="5" xfId="2" applyFont="1" applyFill="1" applyBorder="1" applyAlignment="1">
      <alignment horizontal="right" vertical="center"/>
    </xf>
    <xf numFmtId="0" fontId="3" fillId="0" borderId="6" xfId="2" applyFont="1" applyFill="1" applyBorder="1" applyAlignment="1">
      <alignment horizontal="right" vertical="center"/>
    </xf>
    <xf numFmtId="0" fontId="3" fillId="0" borderId="5" xfId="2" applyFont="1" applyBorder="1" applyAlignment="1">
      <alignment horizontal="right" vertical="center" wrapText="1"/>
    </xf>
    <xf numFmtId="0" fontId="3" fillId="0" borderId="6" xfId="2" applyFont="1" applyBorder="1" applyAlignment="1">
      <alignment horizontal="right" vertical="center" wrapText="1"/>
    </xf>
    <xf numFmtId="164" fontId="8" fillId="3" borderId="9" xfId="2" applyNumberFormat="1" applyFont="1" applyFill="1" applyBorder="1" applyAlignment="1">
      <alignment horizontal="right" vertical="center" wrapText="1"/>
    </xf>
    <xf numFmtId="164" fontId="8" fillId="3" borderId="15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horizontal="right" vertical="center" wrapText="1"/>
    </xf>
    <xf numFmtId="0" fontId="3" fillId="0" borderId="6" xfId="2" applyFont="1" applyFill="1" applyBorder="1" applyAlignment="1">
      <alignment horizontal="right" vertical="center" wrapText="1"/>
    </xf>
    <xf numFmtId="164" fontId="8" fillId="3" borderId="10" xfId="2" applyNumberFormat="1" applyFont="1" applyFill="1" applyBorder="1" applyAlignment="1">
      <alignment horizontal="right" vertical="center"/>
    </xf>
    <xf numFmtId="164" fontId="8" fillId="3" borderId="9" xfId="2" applyNumberFormat="1" applyFont="1" applyFill="1" applyBorder="1" applyAlignment="1">
      <alignment horizontal="right"/>
    </xf>
    <xf numFmtId="164" fontId="8" fillId="3" borderId="10" xfId="2" applyNumberFormat="1" applyFont="1" applyFill="1" applyBorder="1" applyAlignment="1" applyProtection="1">
      <alignment horizontal="right" vertical="center"/>
    </xf>
    <xf numFmtId="164" fontId="8" fillId="3" borderId="15" xfId="2" applyNumberFormat="1" applyFont="1" applyFill="1" applyBorder="1" applyAlignment="1" applyProtection="1">
      <alignment horizontal="right" vertical="center"/>
    </xf>
    <xf numFmtId="165" fontId="8" fillId="3" borderId="9" xfId="2" applyNumberFormat="1" applyFont="1" applyFill="1" applyBorder="1" applyAlignment="1">
      <alignment horizontal="right" vertical="center"/>
    </xf>
    <xf numFmtId="164" fontId="8" fillId="3" borderId="15" xfId="2" applyNumberFormat="1" applyFont="1" applyFill="1" applyBorder="1" applyAlignment="1">
      <alignment horizontal="right" vertical="center"/>
    </xf>
    <xf numFmtId="165" fontId="8" fillId="3" borderId="9" xfId="2" applyNumberFormat="1" applyFont="1" applyFill="1" applyBorder="1" applyAlignment="1">
      <alignment horizontal="right" vertical="center" wrapText="1"/>
    </xf>
    <xf numFmtId="0" fontId="3" fillId="0" borderId="13" xfId="2" applyFont="1" applyBorder="1" applyAlignment="1">
      <alignment horizontal="right"/>
    </xf>
    <xf numFmtId="0" fontId="3" fillId="0" borderId="14" xfId="2" applyFont="1" applyBorder="1" applyAlignment="1">
      <alignment horizontal="right"/>
    </xf>
    <xf numFmtId="0" fontId="3" fillId="0" borderId="5" xfId="2" applyFont="1" applyBorder="1" applyAlignment="1">
      <alignment horizontal="right" vertical="center"/>
    </xf>
    <xf numFmtId="0" fontId="3" fillId="0" borderId="6" xfId="2" applyFont="1" applyBorder="1" applyAlignment="1">
      <alignment horizontal="right" vertical="center"/>
    </xf>
    <xf numFmtId="165" fontId="8" fillId="3" borderId="10" xfId="2" applyNumberFormat="1" applyFont="1" applyFill="1" applyBorder="1" applyAlignment="1">
      <alignment horizontal="right" vertical="center"/>
    </xf>
    <xf numFmtId="3" fontId="8" fillId="0" borderId="30" xfId="2" applyNumberFormat="1" applyFont="1" applyFill="1" applyBorder="1" applyAlignment="1" applyProtection="1">
      <alignment horizontal="center" vertical="center"/>
      <protection locked="0"/>
    </xf>
    <xf numFmtId="3" fontId="8" fillId="0" borderId="31" xfId="2" applyNumberFormat="1" applyFont="1" applyFill="1" applyBorder="1" applyAlignment="1" applyProtection="1">
      <alignment horizontal="center" vertical="center"/>
      <protection locked="0"/>
    </xf>
    <xf numFmtId="164" fontId="8" fillId="22" borderId="32" xfId="2" applyNumberFormat="1" applyFont="1" applyFill="1" applyBorder="1" applyAlignment="1" applyProtection="1">
      <alignment horizontal="center" vertical="center"/>
      <protection locked="0"/>
    </xf>
    <xf numFmtId="3" fontId="8" fillId="0" borderId="31" xfId="2" applyNumberFormat="1" applyFont="1" applyFill="1" applyBorder="1" applyAlignment="1">
      <alignment horizontal="center" vertical="center"/>
    </xf>
    <xf numFmtId="3" fontId="8" fillId="0" borderId="30" xfId="2" applyNumberFormat="1" applyFont="1" applyFill="1" applyBorder="1" applyAlignment="1">
      <alignment horizontal="center" vertical="center"/>
    </xf>
    <xf numFmtId="164" fontId="8" fillId="22" borderId="31" xfId="2" applyNumberFormat="1" applyFont="1" applyFill="1" applyBorder="1" applyAlignment="1">
      <alignment horizontal="center" vertical="center"/>
    </xf>
    <xf numFmtId="3" fontId="8" fillId="0" borderId="30" xfId="2" applyNumberFormat="1" applyFont="1" applyFill="1" applyBorder="1" applyAlignment="1">
      <alignment horizontal="center" vertical="center" wrapText="1"/>
    </xf>
    <xf numFmtId="3" fontId="8" fillId="0" borderId="31" xfId="2" applyNumberFormat="1" applyFont="1" applyFill="1" applyBorder="1" applyAlignment="1">
      <alignment horizontal="center" vertical="center" wrapText="1"/>
    </xf>
    <xf numFmtId="3" fontId="18" fillId="0" borderId="31" xfId="2" applyNumberFormat="1" applyFont="1" applyFill="1" applyBorder="1" applyAlignment="1">
      <alignment horizontal="center" vertical="center" wrapText="1"/>
    </xf>
    <xf numFmtId="164" fontId="18" fillId="22" borderId="33" xfId="2" applyNumberFormat="1" applyFont="1" applyFill="1" applyBorder="1" applyAlignment="1">
      <alignment horizontal="center" vertical="center" wrapText="1"/>
    </xf>
    <xf numFmtId="164" fontId="8" fillId="22" borderId="32" xfId="2" applyNumberFormat="1" applyFont="1" applyFill="1" applyBorder="1" applyAlignment="1">
      <alignment horizontal="center" vertical="center"/>
    </xf>
    <xf numFmtId="3" fontId="20" fillId="0" borderId="34" xfId="42" applyNumberFormat="1" applyFont="1" applyFill="1" applyBorder="1" applyAlignment="1">
      <alignment horizontal="center" vertical="center"/>
    </xf>
    <xf numFmtId="164" fontId="8" fillId="22" borderId="31" xfId="2" applyNumberFormat="1" applyFont="1" applyFill="1" applyBorder="1" applyAlignment="1">
      <alignment horizontal="center"/>
    </xf>
    <xf numFmtId="164" fontId="8" fillId="22" borderId="33" xfId="2" applyNumberFormat="1" applyFont="1" applyFill="1" applyBorder="1" applyAlignment="1" applyProtection="1">
      <alignment horizontal="center" vertical="center"/>
    </xf>
    <xf numFmtId="3" fontId="8" fillId="0" borderId="31" xfId="2" applyNumberFormat="1" applyFont="1" applyFill="1" applyBorder="1" applyAlignment="1">
      <alignment horizontal="center" vertical="justify"/>
    </xf>
    <xf numFmtId="3" fontId="8" fillId="0" borderId="30" xfId="2" applyNumberFormat="1" applyFont="1" applyFill="1" applyBorder="1" applyAlignment="1">
      <alignment horizontal="center" vertical="justify"/>
    </xf>
    <xf numFmtId="164" fontId="8" fillId="22" borderId="32" xfId="2" applyNumberFormat="1" applyFont="1" applyFill="1" applyBorder="1" applyAlignment="1">
      <alignment horizontal="center" vertical="justify"/>
    </xf>
    <xf numFmtId="165" fontId="8" fillId="22" borderId="31" xfId="2" applyNumberFormat="1" applyFont="1" applyFill="1" applyBorder="1" applyAlignment="1">
      <alignment horizontal="center" vertical="center"/>
    </xf>
    <xf numFmtId="3" fontId="8" fillId="0" borderId="35" xfId="42" applyNumberFormat="1" applyFont="1" applyFill="1" applyBorder="1" applyAlignment="1">
      <alignment horizontal="center" vertical="center"/>
    </xf>
    <xf numFmtId="164" fontId="8" fillId="22" borderId="33" xfId="2" applyNumberFormat="1" applyFont="1" applyFill="1" applyBorder="1" applyAlignment="1">
      <alignment horizontal="center" vertical="center"/>
    </xf>
    <xf numFmtId="3" fontId="8" fillId="0" borderId="34" xfId="42" applyNumberFormat="1" applyFont="1" applyFill="1" applyBorder="1" applyAlignment="1">
      <alignment horizontal="center" vertical="center"/>
    </xf>
    <xf numFmtId="3" fontId="8" fillId="0" borderId="35" xfId="42" applyNumberFormat="1" applyFont="1" applyFill="1" applyBorder="1" applyAlignment="1">
      <alignment horizontal="center" vertical="center" wrapText="1"/>
    </xf>
    <xf numFmtId="3" fontId="8" fillId="0" borderId="36" xfId="2" applyNumberFormat="1" applyFont="1" applyFill="1" applyBorder="1" applyAlignment="1">
      <alignment horizontal="center" vertical="center" wrapText="1"/>
    </xf>
    <xf numFmtId="164" fontId="8" fillId="22" borderId="31" xfId="2" applyNumberFormat="1" applyFont="1" applyFill="1" applyBorder="1" applyAlignment="1">
      <alignment horizontal="center" vertical="center" wrapText="1"/>
    </xf>
    <xf numFmtId="3" fontId="20" fillId="0" borderId="35" xfId="42" applyNumberFormat="1" applyFont="1" applyFill="1" applyBorder="1" applyAlignment="1">
      <alignment horizontal="center" vertical="center" wrapText="1"/>
    </xf>
    <xf numFmtId="3" fontId="21" fillId="0" borderId="31" xfId="2" applyNumberFormat="1" applyFont="1" applyFill="1" applyBorder="1" applyAlignment="1">
      <alignment horizontal="center" vertical="center" wrapText="1"/>
    </xf>
    <xf numFmtId="3" fontId="22" fillId="0" borderId="31" xfId="2" applyNumberFormat="1" applyFont="1" applyFill="1" applyBorder="1" applyAlignment="1">
      <alignment horizontal="center" vertical="center"/>
    </xf>
    <xf numFmtId="165" fontId="8" fillId="22" borderId="31" xfId="2" applyNumberFormat="1" applyFont="1" applyFill="1" applyBorder="1" applyAlignment="1">
      <alignment horizontal="center" vertical="center" wrapText="1"/>
    </xf>
    <xf numFmtId="165" fontId="8" fillId="22" borderId="32" xfId="2" applyNumberFormat="1" applyFont="1" applyFill="1" applyBorder="1" applyAlignment="1">
      <alignment horizontal="center" vertical="center"/>
    </xf>
    <xf numFmtId="3" fontId="8" fillId="0" borderId="7" xfId="2" applyNumberFormat="1" applyFont="1" applyFill="1" applyBorder="1" applyAlignment="1" applyProtection="1">
      <alignment horizontal="right" vertical="center"/>
      <protection locked="0"/>
    </xf>
    <xf numFmtId="3" fontId="8" fillId="0" borderId="9" xfId="2" applyNumberFormat="1" applyFont="1" applyFill="1" applyBorder="1" applyAlignment="1" applyProtection="1">
      <alignment horizontal="right" vertical="center"/>
      <protection locked="0"/>
    </xf>
    <xf numFmtId="3" fontId="8" fillId="0" borderId="9" xfId="2" applyNumberFormat="1" applyFont="1" applyFill="1" applyBorder="1" applyAlignment="1">
      <alignment horizontal="right" vertical="center"/>
    </xf>
    <xf numFmtId="3" fontId="8" fillId="0" borderId="7" xfId="2" applyNumberFormat="1" applyFont="1" applyFill="1" applyBorder="1" applyAlignment="1">
      <alignment horizontal="right" vertical="center"/>
    </xf>
    <xf numFmtId="3" fontId="8" fillId="0" borderId="7" xfId="2" applyNumberFormat="1" applyFont="1" applyFill="1" applyBorder="1" applyAlignment="1">
      <alignment horizontal="right" vertical="center" wrapText="1"/>
    </xf>
    <xf numFmtId="3" fontId="8" fillId="0" borderId="9" xfId="2" applyNumberFormat="1" applyFont="1" applyFill="1" applyBorder="1" applyAlignment="1">
      <alignment horizontal="right" vertical="center" wrapText="1"/>
    </xf>
    <xf numFmtId="3" fontId="8" fillId="0" borderId="7" xfId="2" applyNumberFormat="1" applyFont="1" applyFill="1" applyBorder="1" applyAlignment="1">
      <alignment horizontal="right"/>
    </xf>
    <xf numFmtId="3" fontId="8" fillId="0" borderId="9" xfId="2" applyNumberFormat="1" applyFont="1" applyFill="1" applyBorder="1" applyAlignment="1">
      <alignment horizontal="right" vertical="justify"/>
    </xf>
    <xf numFmtId="3" fontId="8" fillId="0" borderId="7" xfId="2" applyNumberFormat="1" applyFont="1" applyFill="1" applyBorder="1" applyAlignment="1">
      <alignment horizontal="right" vertical="justify"/>
    </xf>
    <xf numFmtId="3" fontId="8" fillId="0" borderId="8" xfId="2" applyNumberFormat="1" applyFont="1" applyFill="1" applyBorder="1" applyAlignment="1">
      <alignment horizontal="right" vertical="center" wrapText="1"/>
    </xf>
    <xf numFmtId="3" fontId="8" fillId="0" borderId="29" xfId="0" applyNumberFormat="1" applyFont="1" applyFill="1" applyBorder="1" applyAlignment="1" applyProtection="1">
      <alignment horizontal="right" vertical="center" wrapText="1"/>
      <protection locked="0"/>
    </xf>
    <xf numFmtId="3" fontId="8" fillId="0" borderId="17" xfId="2" applyNumberFormat="1" applyFont="1" applyFill="1" applyBorder="1" applyAlignment="1">
      <alignment horizontal="right" vertical="center" wrapText="1"/>
    </xf>
    <xf numFmtId="0" fontId="8" fillId="3" borderId="15" xfId="2" applyFont="1" applyFill="1" applyBorder="1" applyAlignment="1">
      <alignment horizontal="left" vertical="center"/>
    </xf>
    <xf numFmtId="0" fontId="8" fillId="3" borderId="9" xfId="2" applyFont="1" applyFill="1" applyBorder="1" applyAlignment="1">
      <alignment horizontal="left" vertical="center"/>
    </xf>
    <xf numFmtId="0" fontId="3" fillId="0" borderId="3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left" vertical="center"/>
    </xf>
    <xf numFmtId="0" fontId="2" fillId="0" borderId="0" xfId="1" applyFont="1" applyAlignment="1">
      <alignment horizontal="right"/>
    </xf>
    <xf numFmtId="0" fontId="3" fillId="0" borderId="3" xfId="2" applyFont="1" applyBorder="1" applyAlignment="1" applyProtection="1">
      <alignment horizontal="left" vertical="center" wrapText="1"/>
      <protection locked="0"/>
    </xf>
    <xf numFmtId="0" fontId="3" fillId="0" borderId="5" xfId="2" applyFont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>
      <alignment horizontal="center" vertical="center" wrapText="1"/>
    </xf>
    <xf numFmtId="0" fontId="8" fillId="3" borderId="37" xfId="2" applyFont="1" applyFill="1" applyBorder="1" applyAlignment="1">
      <alignment horizontal="left" vertical="center"/>
    </xf>
    <xf numFmtId="0" fontId="8" fillId="3" borderId="38" xfId="2" applyFont="1" applyFill="1" applyBorder="1" applyAlignment="1">
      <alignment horizontal="left" vertical="center"/>
    </xf>
    <xf numFmtId="0" fontId="8" fillId="0" borderId="19" xfId="2" applyFont="1" applyBorder="1" applyAlignment="1">
      <alignment horizontal="left" vertical="center" wrapText="1"/>
    </xf>
    <xf numFmtId="0" fontId="8" fillId="0" borderId="39" xfId="2" applyFont="1" applyBorder="1" applyAlignment="1">
      <alignment horizontal="left" vertical="center" wrapText="1"/>
    </xf>
    <xf numFmtId="0" fontId="8" fillId="0" borderId="40" xfId="2" applyFont="1" applyBorder="1" applyAlignment="1">
      <alignment horizontal="left" vertical="center" wrapText="1"/>
    </xf>
    <xf numFmtId="0" fontId="8" fillId="0" borderId="41" xfId="2" applyFont="1" applyBorder="1" applyAlignment="1">
      <alignment horizontal="left" vertical="center" wrapText="1"/>
    </xf>
    <xf numFmtId="0" fontId="8" fillId="0" borderId="19" xfId="2" applyFont="1" applyFill="1" applyBorder="1" applyAlignment="1"/>
    <xf numFmtId="0" fontId="8" fillId="0" borderId="39" xfId="2" applyFont="1" applyFill="1" applyBorder="1" applyAlignment="1"/>
    <xf numFmtId="0" fontId="8" fillId="0" borderId="19" xfId="2" applyFont="1" applyFill="1" applyBorder="1" applyAlignment="1">
      <alignment vertical="center"/>
    </xf>
    <xf numFmtId="0" fontId="8" fillId="0" borderId="39" xfId="2" applyFont="1" applyFill="1" applyBorder="1" applyAlignment="1">
      <alignment vertical="center"/>
    </xf>
    <xf numFmtId="0" fontId="8" fillId="0" borderId="19" xfId="2" applyFont="1" applyFill="1" applyBorder="1" applyAlignment="1">
      <alignment horizontal="left" vertical="center" wrapText="1"/>
    </xf>
    <xf numFmtId="0" fontId="8" fillId="0" borderId="39" xfId="2" applyFont="1" applyFill="1" applyBorder="1" applyAlignment="1">
      <alignment horizontal="left" vertical="center" wrapText="1"/>
    </xf>
    <xf numFmtId="0" fontId="8" fillId="0" borderId="19" xfId="2" applyFont="1" applyFill="1" applyBorder="1" applyAlignment="1">
      <alignment horizontal="left" vertical="center"/>
    </xf>
    <xf numFmtId="0" fontId="8" fillId="0" borderId="39" xfId="2" applyFont="1" applyFill="1" applyBorder="1" applyAlignment="1">
      <alignment horizontal="left" vertical="center"/>
    </xf>
    <xf numFmtId="0" fontId="8" fillId="0" borderId="19" xfId="2" applyFont="1" applyBorder="1" applyAlignment="1">
      <alignment vertical="center"/>
    </xf>
    <xf numFmtId="0" fontId="8" fillId="0" borderId="39" xfId="2" applyFont="1" applyBorder="1" applyAlignment="1">
      <alignment vertical="center"/>
    </xf>
    <xf numFmtId="0" fontId="8" fillId="3" borderId="19" xfId="2" applyFont="1" applyFill="1" applyBorder="1" applyAlignment="1">
      <alignment horizontal="left" vertical="center"/>
    </xf>
    <xf numFmtId="0" fontId="8" fillId="3" borderId="39" xfId="2" applyFont="1" applyFill="1" applyBorder="1" applyAlignment="1">
      <alignment horizontal="left" vertical="center"/>
    </xf>
    <xf numFmtId="0" fontId="8" fillId="0" borderId="40" xfId="2" applyFont="1" applyFill="1" applyBorder="1" applyAlignment="1">
      <alignment horizontal="left" vertical="center" wrapText="1"/>
    </xf>
    <xf numFmtId="0" fontId="8" fillId="0" borderId="41" xfId="2" applyFont="1" applyFill="1" applyBorder="1" applyAlignment="1">
      <alignment horizontal="left" vertical="center" wrapText="1"/>
    </xf>
    <xf numFmtId="0" fontId="8" fillId="0" borderId="19" xfId="2" applyFont="1" applyBorder="1" applyAlignment="1">
      <alignment horizontal="left" vertical="center"/>
    </xf>
    <xf numFmtId="0" fontId="8" fillId="0" borderId="39" xfId="2" applyFont="1" applyBorder="1" applyAlignment="1">
      <alignment horizontal="left" vertical="center"/>
    </xf>
    <xf numFmtId="0" fontId="8" fillId="3" borderId="37" xfId="2" applyFont="1" applyFill="1" applyBorder="1" applyAlignment="1">
      <alignment vertical="center" wrapText="1"/>
    </xf>
    <xf numFmtId="0" fontId="8" fillId="3" borderId="38" xfId="2" applyFont="1" applyFill="1" applyBorder="1" applyAlignment="1">
      <alignment vertical="center" wrapText="1"/>
    </xf>
    <xf numFmtId="0" fontId="8" fillId="0" borderId="40" xfId="2" applyFont="1" applyFill="1" applyBorder="1" applyAlignment="1">
      <alignment vertical="center" wrapText="1"/>
    </xf>
    <xf numFmtId="0" fontId="8" fillId="0" borderId="41" xfId="2" applyFont="1" applyFill="1" applyBorder="1" applyAlignment="1">
      <alignment vertical="center" wrapText="1"/>
    </xf>
    <xf numFmtId="0" fontId="8" fillId="3" borderId="19" xfId="2" applyFont="1" applyFill="1" applyBorder="1" applyAlignment="1">
      <alignment vertical="center" wrapText="1"/>
    </xf>
    <xf numFmtId="0" fontId="8" fillId="3" borderId="39" xfId="2" applyFont="1" applyFill="1" applyBorder="1" applyAlignment="1">
      <alignment vertical="center" wrapText="1"/>
    </xf>
    <xf numFmtId="0" fontId="8" fillId="3" borderId="37" xfId="2" applyFont="1" applyFill="1" applyBorder="1" applyAlignment="1">
      <alignment vertical="center"/>
    </xf>
    <xf numFmtId="0" fontId="8" fillId="3" borderId="38" xfId="2" applyFont="1" applyFill="1" applyBorder="1" applyAlignment="1">
      <alignment vertical="center"/>
    </xf>
    <xf numFmtId="0" fontId="8" fillId="0" borderId="19" xfId="2" applyFont="1" applyBorder="1" applyAlignment="1" applyProtection="1">
      <alignment horizontal="left" vertical="center" wrapText="1"/>
      <protection locked="0"/>
    </xf>
    <xf numFmtId="0" fontId="8" fillId="0" borderId="39" xfId="2" applyFont="1" applyBorder="1" applyAlignment="1" applyProtection="1">
      <alignment horizontal="left" vertical="center" wrapText="1"/>
      <protection locked="0"/>
    </xf>
    <xf numFmtId="0" fontId="8" fillId="3" borderId="19" xfId="2" applyFont="1" applyFill="1" applyBorder="1" applyAlignment="1">
      <alignment vertical="center"/>
    </xf>
    <xf numFmtId="0" fontId="8" fillId="3" borderId="39" xfId="2" applyFont="1" applyFill="1" applyBorder="1" applyAlignment="1">
      <alignment vertical="center"/>
    </xf>
    <xf numFmtId="0" fontId="8" fillId="0" borderId="40" xfId="2" applyFont="1" applyBorder="1" applyAlignment="1" applyProtection="1">
      <alignment horizontal="left" vertical="center" wrapText="1"/>
      <protection locked="0"/>
    </xf>
    <xf numFmtId="0" fontId="8" fillId="0" borderId="41" xfId="2" applyFont="1" applyBorder="1" applyAlignment="1" applyProtection="1">
      <alignment horizontal="left" vertical="center" wrapText="1"/>
      <protection locked="0"/>
    </xf>
    <xf numFmtId="0" fontId="8" fillId="0" borderId="19" xfId="2" applyFont="1" applyFill="1" applyBorder="1" applyAlignment="1">
      <alignment vertical="center" wrapText="1"/>
    </xf>
    <xf numFmtId="0" fontId="8" fillId="0" borderId="39" xfId="2" applyFont="1" applyFill="1" applyBorder="1" applyAlignment="1">
      <alignment vertical="center" wrapText="1"/>
    </xf>
    <xf numFmtId="0" fontId="8" fillId="0" borderId="19" xfId="2" applyFont="1" applyBorder="1" applyAlignment="1">
      <alignment vertical="center" wrapText="1"/>
    </xf>
    <xf numFmtId="0" fontId="8" fillId="0" borderId="39" xfId="2" applyFont="1" applyBorder="1" applyAlignment="1">
      <alignment vertical="center" wrapText="1"/>
    </xf>
    <xf numFmtId="0" fontId="8" fillId="0" borderId="40" xfId="2" applyFont="1" applyBorder="1" applyAlignment="1">
      <alignment vertical="center" wrapText="1"/>
    </xf>
    <xf numFmtId="0" fontId="8" fillId="0" borderId="41" xfId="2" applyFont="1" applyBorder="1" applyAlignment="1">
      <alignment vertical="center" wrapText="1"/>
    </xf>
    <xf numFmtId="0" fontId="8" fillId="3" borderId="37" xfId="2" applyFont="1" applyFill="1" applyBorder="1" applyAlignment="1">
      <alignment horizontal="left" vertical="center" wrapText="1"/>
    </xf>
    <xf numFmtId="0" fontId="8" fillId="3" borderId="38" xfId="2" applyFont="1" applyFill="1" applyBorder="1" applyAlignment="1">
      <alignment horizontal="left" vertical="center" wrapText="1"/>
    </xf>
    <xf numFmtId="0" fontId="10" fillId="0" borderId="19" xfId="2" applyFont="1" applyFill="1" applyBorder="1" applyAlignment="1">
      <alignment horizontal="left" vertical="center" wrapText="1"/>
    </xf>
    <xf numFmtId="0" fontId="10" fillId="0" borderId="39" xfId="2" applyFont="1" applyFill="1" applyBorder="1" applyAlignment="1">
      <alignment horizontal="left" vertical="center" wrapText="1"/>
    </xf>
    <xf numFmtId="0" fontId="10" fillId="0" borderId="19" xfId="2" applyFont="1" applyBorder="1" applyAlignment="1">
      <alignment horizontal="left" vertical="center" wrapText="1"/>
    </xf>
    <xf numFmtId="0" fontId="10" fillId="0" borderId="39" xfId="2" applyFont="1" applyBorder="1" applyAlignment="1">
      <alignment horizontal="left" vertical="center" wrapText="1"/>
    </xf>
    <xf numFmtId="0" fontId="8" fillId="0" borderId="40" xfId="2" applyFont="1" applyFill="1" applyBorder="1" applyAlignment="1">
      <alignment horizontal="left"/>
    </xf>
    <xf numFmtId="0" fontId="8" fillId="0" borderId="41" xfId="2" applyFont="1" applyFill="1" applyBorder="1" applyAlignment="1">
      <alignment horizontal="left"/>
    </xf>
    <xf numFmtId="49" fontId="8" fillId="0" borderId="19" xfId="2" applyNumberFormat="1" applyFont="1" applyFill="1" applyBorder="1" applyAlignment="1" applyProtection="1">
      <alignment horizontal="left" vertical="center" wrapText="1"/>
      <protection locked="0"/>
    </xf>
    <xf numFmtId="49" fontId="8" fillId="0" borderId="39" xfId="2" applyNumberFormat="1" applyFont="1" applyFill="1" applyBorder="1" applyAlignment="1" applyProtection="1">
      <alignment horizontal="left" vertical="center" wrapText="1"/>
      <protection locked="0"/>
    </xf>
    <xf numFmtId="0" fontId="8" fillId="0" borderId="40" xfId="2" applyFont="1" applyFill="1" applyBorder="1" applyAlignment="1" applyProtection="1">
      <alignment horizontal="left" vertical="center" wrapText="1"/>
      <protection locked="0"/>
    </xf>
    <xf numFmtId="0" fontId="8" fillId="0" borderId="41" xfId="2" applyFont="1" applyFill="1" applyBorder="1" applyAlignment="1" applyProtection="1">
      <alignment horizontal="left" vertical="center" wrapText="1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6" xfId="2" applyFont="1" applyFill="1" applyBorder="1" applyAlignment="1" applyProtection="1">
      <alignment horizontal="center" vertical="center"/>
      <protection locked="0"/>
    </xf>
    <xf numFmtId="0" fontId="8" fillId="3" borderId="19" xfId="2" applyFont="1" applyFill="1" applyBorder="1" applyAlignment="1">
      <alignment horizontal="left" vertical="center" wrapText="1"/>
    </xf>
    <xf numFmtId="0" fontId="8" fillId="3" borderId="39" xfId="2" applyFont="1" applyFill="1" applyBorder="1" applyAlignment="1">
      <alignment horizontal="left" vertical="center" wrapText="1"/>
    </xf>
    <xf numFmtId="0" fontId="8" fillId="0" borderId="42" xfId="2" applyFont="1" applyBorder="1" applyAlignment="1">
      <alignment horizontal="left" vertical="center" wrapText="1"/>
    </xf>
    <xf numFmtId="0" fontId="8" fillId="0" borderId="43" xfId="2" applyFont="1" applyBorder="1" applyAlignment="1">
      <alignment horizontal="left" vertical="center" wrapText="1"/>
    </xf>
    <xf numFmtId="0" fontId="8" fillId="3" borderId="44" xfId="2" applyFont="1" applyFill="1" applyBorder="1" applyAlignment="1">
      <alignment horizontal="left" vertical="center"/>
    </xf>
    <xf numFmtId="0" fontId="8" fillId="3" borderId="45" xfId="2" applyFont="1" applyFill="1" applyBorder="1" applyAlignment="1">
      <alignment horizontal="left" vertical="center"/>
    </xf>
  </cellXfs>
  <cellStyles count="43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Blue" xfId="22"/>
    <cellStyle name="Choice" xfId="23"/>
    <cellStyle name="Closed" xfId="24"/>
    <cellStyle name="Emphasis 1" xfId="25"/>
    <cellStyle name="Emphasis 2" xfId="26"/>
    <cellStyle name="Emphasis 3" xfId="27"/>
    <cellStyle name="Green" xfId="28"/>
    <cellStyle name="Grey" xfId="29"/>
    <cellStyle name="Hyperlink 2" xfId="30"/>
    <cellStyle name="Hyperlink 3" xfId="31"/>
    <cellStyle name="Hyperlink_Copy of model_direct_vik4" xfId="3"/>
    <cellStyle name="Koloni" xfId="32"/>
    <cellStyle name="Normal" xfId="0" builtinId="0"/>
    <cellStyle name="Normal 2" xfId="1"/>
    <cellStyle name="Normal 2 2" xfId="33"/>
    <cellStyle name="Normal 2_Copy of model_direct_vik4" xfId="34"/>
    <cellStyle name="Normal 3" xfId="35"/>
    <cellStyle name="Normal_Copy of model_direct_vik4" xfId="2"/>
    <cellStyle name="Percent 2" xfId="36"/>
    <cellStyle name="Percent 3" xfId="37"/>
    <cellStyle name="Percent 4" xfId="38"/>
    <cellStyle name="Sheet Title" xfId="39"/>
    <cellStyle name="White" xfId="40"/>
    <cellStyle name="Zaglavie" xfId="41"/>
    <cellStyle name="Нормален 3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51</xdr:row>
      <xdr:rowOff>0</xdr:rowOff>
    </xdr:from>
    <xdr:to>
      <xdr:col>17</xdr:col>
      <xdr:colOff>0</xdr:colOff>
      <xdr:row>51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91100" y="107823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Kostadin%20Kolarov_2\My%20Documents\Mobile\New%20Business%20Pla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vivan/Local%20Settings/Temporary%20Internet%20Files/OLK361/Ukazania_last/Copy%20of%20model_direct_vik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ykole/Local%20Settings/Temporary%20Internet%20Files/OLK3A5/Ukazania_last/Copy%20of%20model_direct_vik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 на продуктите"/>
      <sheetName val="Състояние на продуктите"/>
      <sheetName val="Пазарна прогноза (1)"/>
      <sheetName val="Пазарна прогноза (2)"/>
      <sheetName val="Пазарна прогноза (3)"/>
      <sheetName val="Пазарна прогноза (4)"/>
      <sheetName val="Пазарна прогноза (5)"/>
      <sheetName val="План за персонала"/>
      <sheetName val="ОПР 96-98"/>
      <sheetName val="Баланси 96-98"/>
      <sheetName val="Минали отчети"/>
      <sheetName val="Начало"/>
      <sheetName val="Начален баланс"/>
      <sheetName val="Прогнозни продажби"/>
      <sheetName val="Себестойност"/>
      <sheetName val="Постоянни разходи"/>
      <sheetName val="Инвестиции"/>
      <sheetName val="Собствен капитал"/>
      <sheetName val="Разчети по ДДС"/>
      <sheetName val="Проформа ОПР"/>
      <sheetName val="Проформа ОПП"/>
      <sheetName val="Проформа баланси"/>
      <sheetName val="Буфер"/>
      <sheetName val="Финансови показатели"/>
      <sheetName val="Оценка на проекта"/>
      <sheetName val="Мин. и оч. резултати"/>
      <sheetName val="Критични точки"/>
      <sheetName val="Sheet8"/>
      <sheetName val="Описание_на_продуктите"/>
      <sheetName val="Състояние_на_продуктите"/>
      <sheetName val="Пазарна_прогноза_(1)"/>
      <sheetName val="Пазарна_прогноза_(2)"/>
      <sheetName val="Пазарна_прогноза_(3)"/>
      <sheetName val="Пазарна_прогноза_(4)"/>
      <sheetName val="Пазарна_прогноза_(5)"/>
      <sheetName val="План_за_персонала"/>
      <sheetName val="ОПР_96-98"/>
      <sheetName val="Баланси_96-98"/>
      <sheetName val="Минали_отчети"/>
      <sheetName val="Начален_баланс"/>
      <sheetName val="Прогнозни_продажби"/>
      <sheetName val="Постоянни_разходи"/>
      <sheetName val="Собствен_капитал"/>
      <sheetName val="Разчети_по_ДДС"/>
      <sheetName val="Проформа_ОПР"/>
      <sheetName val="Проформа_ОПП"/>
      <sheetName val="Проформа_баланси"/>
      <sheetName val="Финансови_показатели"/>
      <sheetName val="Оценка_на_проекта"/>
      <sheetName val="Мин__и_оч__резултати"/>
      <sheetName val="Критични_точки"/>
      <sheetName val="TB-20-02-2002"/>
      <sheetName val="dropdow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>
        <row r="124">
          <cell r="B124" t="str">
            <v>Електроенергия</v>
          </cell>
          <cell r="C124">
            <v>29491.133333333335</v>
          </cell>
          <cell r="D124">
            <v>29488.799999999999</v>
          </cell>
          <cell r="E124">
            <v>29488.799999999999</v>
          </cell>
          <cell r="F124">
            <v>29488.799999999999</v>
          </cell>
          <cell r="G124">
            <v>29488.799999999999</v>
          </cell>
          <cell r="H124">
            <v>29488.799999999999</v>
          </cell>
          <cell r="I124">
            <v>29488.799999999999</v>
          </cell>
          <cell r="J124">
            <v>29488.799999999999</v>
          </cell>
          <cell r="K124">
            <v>29488.799999999999</v>
          </cell>
          <cell r="L124">
            <v>29488.799999999999</v>
          </cell>
          <cell r="M124">
            <v>29488.799999999999</v>
          </cell>
          <cell r="N124">
            <v>29488.799999999999</v>
          </cell>
          <cell r="O124">
            <v>353867.93333333329</v>
          </cell>
          <cell r="P124">
            <v>357142.80000000005</v>
          </cell>
          <cell r="Q124">
            <v>364285.65600000002</v>
          </cell>
          <cell r="R124">
            <v>371571.36912000005</v>
          </cell>
          <cell r="S124">
            <v>379002.79650240007</v>
          </cell>
          <cell r="T124">
            <v>386582.85243244807</v>
          </cell>
        </row>
        <row r="125">
          <cell r="B125" t="str">
            <v>Отчетна стойност на продадените стоки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B126" t="str">
            <v>Услуги и др.</v>
          </cell>
          <cell r="C126">
            <v>18927.500000000004</v>
          </cell>
          <cell r="D126">
            <v>18926</v>
          </cell>
          <cell r="E126">
            <v>18926</v>
          </cell>
          <cell r="F126">
            <v>18926</v>
          </cell>
          <cell r="G126">
            <v>18926</v>
          </cell>
          <cell r="H126">
            <v>18926</v>
          </cell>
          <cell r="I126">
            <v>18926</v>
          </cell>
          <cell r="J126">
            <v>18926</v>
          </cell>
          <cell r="K126">
            <v>18926</v>
          </cell>
          <cell r="L126">
            <v>18926</v>
          </cell>
          <cell r="M126">
            <v>18926</v>
          </cell>
          <cell r="N126">
            <v>18926</v>
          </cell>
          <cell r="O126">
            <v>227113.5</v>
          </cell>
          <cell r="P126">
            <v>229591.8</v>
          </cell>
          <cell r="Q126">
            <v>234183.636</v>
          </cell>
          <cell r="R126">
            <v>238867.30872</v>
          </cell>
          <cell r="S126">
            <v>243644.65489439998</v>
          </cell>
          <cell r="T126">
            <v>248517.54799228802</v>
          </cell>
        </row>
      </sheetData>
      <sheetData sheetId="15"/>
      <sheetData sheetId="16" refreshError="1">
        <row r="40">
          <cell r="E40">
            <v>151605.31</v>
          </cell>
        </row>
        <row r="43">
          <cell r="M43" t="str">
            <v>Всичко начислени амортизации</v>
          </cell>
          <cell r="O43">
            <v>151605.31</v>
          </cell>
          <cell r="P43">
            <v>247855.31000000003</v>
          </cell>
          <cell r="Q43">
            <v>265355.31000000006</v>
          </cell>
          <cell r="R43">
            <v>274105.31</v>
          </cell>
          <cell r="S43">
            <v>282855.31</v>
          </cell>
          <cell r="T43">
            <v>291605.31</v>
          </cell>
        </row>
      </sheetData>
      <sheetData sheetId="17" refreshError="1">
        <row r="4">
          <cell r="B4" t="str">
            <v>Получени съучастия (увеличение на собствения капитал)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B5" t="str">
            <v>Получени вземания по записани дялови вноски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6">
          <cell r="B6" t="str">
            <v>Намаление на собствения капитал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</row>
        <row r="7">
          <cell r="B7" t="str">
            <v>Вземания по получени през периода съучастия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</sheetData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 Инвестиции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 Инвестиции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R164"/>
  <sheetViews>
    <sheetView showGridLines="0" tabSelected="1" view="pageBreakPreview" zoomScaleNormal="100" zoomScaleSheetLayoutView="100" workbookViewId="0">
      <selection activeCell="V164" sqref="V164"/>
    </sheetView>
  </sheetViews>
  <sheetFormatPr defaultColWidth="8" defaultRowHeight="12.75"/>
  <cols>
    <col min="1" max="1" width="4.7109375" style="68" customWidth="1"/>
    <col min="2" max="2" width="8" style="10" customWidth="1"/>
    <col min="3" max="3" width="55" style="10" customWidth="1"/>
    <col min="4" max="4" width="6.7109375" style="10" customWidth="1"/>
    <col min="5" max="5" width="9" style="10" customWidth="1"/>
    <col min="6" max="7" width="9.42578125" style="10" customWidth="1"/>
    <col min="8" max="8" width="8.85546875" style="10" customWidth="1"/>
    <col min="9" max="9" width="10.5703125" style="10" customWidth="1"/>
    <col min="10" max="10" width="10.42578125" style="10" customWidth="1"/>
    <col min="11" max="12" width="11.140625" style="10" customWidth="1"/>
    <col min="13" max="14" width="10.85546875" style="10" customWidth="1"/>
    <col min="15" max="16" width="9.140625" style="10" customWidth="1"/>
    <col min="17" max="17" width="9.28515625" style="10" customWidth="1"/>
    <col min="18" max="18" width="8.42578125" style="10" customWidth="1"/>
    <col min="19" max="16384" width="8" style="10"/>
  </cols>
  <sheetData>
    <row r="1" spans="1:18" s="1" customFormat="1" ht="17.25" customHeight="1">
      <c r="A1" s="230"/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N1" s="2"/>
      <c r="O1" s="3"/>
      <c r="P1" s="3"/>
    </row>
    <row r="2" spans="1:18" s="1" customFormat="1" ht="15.75" customHeight="1">
      <c r="A2" s="233" t="s">
        <v>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3"/>
      <c r="P2" s="3"/>
    </row>
    <row r="3" spans="1:18" s="1" customFormat="1" ht="15.75" customHeight="1">
      <c r="A3" s="233" t="s">
        <v>233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3"/>
      <c r="P3" s="3"/>
    </row>
    <row r="4" spans="1:18" s="1" customFormat="1" ht="15" customHeight="1" thickBot="1">
      <c r="A4" s="4"/>
      <c r="B4" s="5"/>
      <c r="C4" s="5"/>
      <c r="D4" s="5"/>
      <c r="E4" s="70"/>
      <c r="F4" s="70"/>
      <c r="G4" s="70"/>
      <c r="H4" s="70"/>
      <c r="I4" s="70"/>
      <c r="J4" s="70"/>
      <c r="K4" s="5"/>
      <c r="L4" s="5"/>
      <c r="N4" s="2"/>
      <c r="O4" s="3"/>
      <c r="P4" s="3"/>
    </row>
    <row r="5" spans="1:18" ht="30" customHeight="1" thickBot="1">
      <c r="A5" s="6" t="s">
        <v>1</v>
      </c>
      <c r="B5" s="288" t="s">
        <v>2</v>
      </c>
      <c r="C5" s="289"/>
      <c r="D5" s="7" t="s">
        <v>3</v>
      </c>
      <c r="E5" s="69" t="s">
        <v>227</v>
      </c>
      <c r="F5" s="69" t="s">
        <v>228</v>
      </c>
      <c r="G5" s="69" t="s">
        <v>229</v>
      </c>
      <c r="H5" s="69" t="s">
        <v>230</v>
      </c>
      <c r="I5" s="69" t="s">
        <v>231</v>
      </c>
      <c r="J5" s="69" t="s">
        <v>232</v>
      </c>
      <c r="K5" s="8" t="s">
        <v>4</v>
      </c>
      <c r="L5" s="9" t="s">
        <v>5</v>
      </c>
      <c r="M5" s="124" t="s">
        <v>234</v>
      </c>
      <c r="N5" s="124" t="s">
        <v>235</v>
      </c>
      <c r="O5" s="8" t="s">
        <v>236</v>
      </c>
      <c r="P5" s="9" t="s">
        <v>237</v>
      </c>
      <c r="Q5" s="8" t="s">
        <v>238</v>
      </c>
      <c r="R5" s="9" t="s">
        <v>239</v>
      </c>
    </row>
    <row r="6" spans="1:18" ht="15" customHeight="1" thickBot="1">
      <c r="A6" s="11" t="s">
        <v>6</v>
      </c>
      <c r="B6" s="231" t="s">
        <v>7</v>
      </c>
      <c r="C6" s="232"/>
      <c r="D6" s="12"/>
      <c r="E6" s="12"/>
      <c r="F6" s="12"/>
      <c r="G6" s="12"/>
      <c r="H6" s="12"/>
      <c r="I6" s="12"/>
      <c r="J6" s="12"/>
      <c r="K6" s="12"/>
      <c r="L6" s="13"/>
      <c r="M6" s="125"/>
      <c r="N6" s="125"/>
      <c r="O6" s="12"/>
      <c r="P6" s="13"/>
      <c r="Q6" s="12"/>
      <c r="R6" s="13"/>
    </row>
    <row r="7" spans="1:18" ht="15" customHeight="1">
      <c r="A7" s="14" t="s">
        <v>8</v>
      </c>
      <c r="B7" s="286" t="s">
        <v>9</v>
      </c>
      <c r="C7" s="287"/>
      <c r="D7" s="15" t="s">
        <v>10</v>
      </c>
      <c r="E7" s="71">
        <v>165262</v>
      </c>
      <c r="F7" s="71">
        <v>154345</v>
      </c>
      <c r="G7" s="71">
        <v>163927</v>
      </c>
      <c r="H7" s="71">
        <v>146434</v>
      </c>
      <c r="I7" s="71">
        <v>162603</v>
      </c>
      <c r="J7" s="71">
        <v>145658</v>
      </c>
      <c r="K7" s="95">
        <v>161290</v>
      </c>
      <c r="L7" s="95">
        <v>146090</v>
      </c>
      <c r="M7" s="126">
        <v>146100</v>
      </c>
      <c r="N7" s="181">
        <v>143599</v>
      </c>
      <c r="O7" s="210">
        <v>146050</v>
      </c>
      <c r="P7" s="210">
        <v>142195</v>
      </c>
      <c r="Q7" s="210">
        <v>141469</v>
      </c>
      <c r="R7" s="210">
        <v>162054</v>
      </c>
    </row>
    <row r="8" spans="1:18" ht="15" customHeight="1">
      <c r="A8" s="16" t="s">
        <v>11</v>
      </c>
      <c r="B8" s="284" t="s">
        <v>12</v>
      </c>
      <c r="C8" s="285"/>
      <c r="D8" s="17" t="s">
        <v>10</v>
      </c>
      <c r="E8" s="72">
        <v>165262</v>
      </c>
      <c r="F8" s="72">
        <v>154345</v>
      </c>
      <c r="G8" s="72">
        <v>163927</v>
      </c>
      <c r="H8" s="72">
        <v>146434</v>
      </c>
      <c r="I8" s="72">
        <v>162603</v>
      </c>
      <c r="J8" s="72">
        <v>145658</v>
      </c>
      <c r="K8" s="96">
        <v>161290</v>
      </c>
      <c r="L8" s="96">
        <v>146491</v>
      </c>
      <c r="M8" s="128">
        <v>146508</v>
      </c>
      <c r="N8" s="182">
        <v>143599</v>
      </c>
      <c r="O8" s="211">
        <v>146523</v>
      </c>
      <c r="P8" s="211">
        <v>142195</v>
      </c>
      <c r="Q8" s="211">
        <v>141469</v>
      </c>
      <c r="R8" s="211">
        <v>162054</v>
      </c>
    </row>
    <row r="9" spans="1:18" ht="15" customHeight="1" thickBot="1">
      <c r="A9" s="18"/>
      <c r="B9" s="294" t="s">
        <v>13</v>
      </c>
      <c r="C9" s="295"/>
      <c r="D9" s="19"/>
      <c r="E9" s="73">
        <f t="shared" ref="E9:F9" si="0">IF(E8=0,0,(E7/E8))</f>
        <v>1</v>
      </c>
      <c r="F9" s="73">
        <f t="shared" si="0"/>
        <v>1</v>
      </c>
      <c r="G9" s="73">
        <f t="shared" ref="G9" si="1">IF(G8=0,0,(G7/G8))</f>
        <v>1</v>
      </c>
      <c r="H9" s="73">
        <f>IF(H8=0,0,(H7/H8))</f>
        <v>1</v>
      </c>
      <c r="I9" s="73">
        <f>IF(I8=0,0,(I7/I8))</f>
        <v>1</v>
      </c>
      <c r="J9" s="73">
        <f>IF(J8=0,0,(J7/J8))</f>
        <v>1</v>
      </c>
      <c r="K9" s="73">
        <f t="shared" ref="K9" si="2">IF(K8=0,0,(K7/K8))</f>
        <v>1</v>
      </c>
      <c r="L9" s="73">
        <f>IF(L8=0,0,(L7/L8))</f>
        <v>0.99726263046876595</v>
      </c>
      <c r="M9" s="130">
        <f>IF(M8=0,0,(M7/M8))</f>
        <v>0.99721516913752151</v>
      </c>
      <c r="N9" s="183">
        <f>IF(N8=0,0,(N7/N8))</f>
        <v>1</v>
      </c>
      <c r="O9" s="157">
        <f>IF(O8=0,0,(O7/O8))</f>
        <v>0.99677183786845747</v>
      </c>
      <c r="P9" s="157">
        <f>IF(P8=0,0,(P7/P8))</f>
        <v>1</v>
      </c>
      <c r="Q9" s="157">
        <v>1</v>
      </c>
      <c r="R9" s="157">
        <v>1</v>
      </c>
    </row>
    <row r="10" spans="1:18" ht="15" customHeight="1" thickBot="1">
      <c r="A10" s="20" t="s">
        <v>14</v>
      </c>
      <c r="B10" s="21" t="s">
        <v>15</v>
      </c>
      <c r="C10" s="22"/>
      <c r="D10" s="23"/>
      <c r="E10" s="23"/>
      <c r="F10" s="23"/>
      <c r="G10" s="23"/>
      <c r="H10" s="23"/>
      <c r="I10" s="23"/>
      <c r="J10" s="23"/>
      <c r="K10" s="97"/>
      <c r="L10" s="98"/>
      <c r="M10" s="131"/>
      <c r="N10" s="131"/>
      <c r="O10" s="158"/>
      <c r="P10" s="159"/>
      <c r="Q10" s="158"/>
      <c r="R10" s="159"/>
    </row>
    <row r="11" spans="1:18" ht="15" customHeight="1">
      <c r="A11" s="24" t="s">
        <v>16</v>
      </c>
      <c r="B11" s="292" t="s">
        <v>17</v>
      </c>
      <c r="C11" s="293"/>
      <c r="D11" s="25" t="s">
        <v>10</v>
      </c>
      <c r="E11" s="74">
        <v>280</v>
      </c>
      <c r="F11" s="74">
        <v>285</v>
      </c>
      <c r="G11" s="74">
        <v>285</v>
      </c>
      <c r="H11" s="74">
        <v>295</v>
      </c>
      <c r="I11" s="74">
        <v>285</v>
      </c>
      <c r="J11" s="74">
        <v>304</v>
      </c>
      <c r="K11" s="99">
        <v>285</v>
      </c>
      <c r="L11" s="99">
        <v>311</v>
      </c>
      <c r="M11" s="132">
        <v>277</v>
      </c>
      <c r="N11" s="184">
        <v>299</v>
      </c>
      <c r="O11" s="212">
        <v>268</v>
      </c>
      <c r="P11" s="212">
        <v>300</v>
      </c>
      <c r="Q11" s="212">
        <v>306</v>
      </c>
      <c r="R11" s="212">
        <v>2913</v>
      </c>
    </row>
    <row r="12" spans="1:18" ht="15" customHeight="1">
      <c r="A12" s="26" t="s">
        <v>18</v>
      </c>
      <c r="B12" s="236" t="s">
        <v>19</v>
      </c>
      <c r="C12" s="237"/>
      <c r="D12" s="27" t="s">
        <v>10</v>
      </c>
      <c r="E12" s="75">
        <v>310</v>
      </c>
      <c r="F12" s="75">
        <v>302</v>
      </c>
      <c r="G12" s="75">
        <v>315</v>
      </c>
      <c r="H12" s="75">
        <v>314</v>
      </c>
      <c r="I12" s="75">
        <v>315</v>
      </c>
      <c r="J12" s="75">
        <v>308</v>
      </c>
      <c r="K12" s="100">
        <v>320</v>
      </c>
      <c r="L12" s="100">
        <v>312</v>
      </c>
      <c r="M12" s="134">
        <v>280</v>
      </c>
      <c r="N12" s="185">
        <v>304</v>
      </c>
      <c r="O12" s="213">
        <v>270</v>
      </c>
      <c r="P12" s="213">
        <v>304</v>
      </c>
      <c r="Q12" s="213">
        <v>310</v>
      </c>
      <c r="R12" s="213">
        <v>2929</v>
      </c>
    </row>
    <row r="13" spans="1:18" ht="15" customHeight="1">
      <c r="A13" s="24"/>
      <c r="B13" s="290" t="s">
        <v>13</v>
      </c>
      <c r="C13" s="291"/>
      <c r="D13" s="28"/>
      <c r="E13" s="80">
        <f t="shared" ref="E13:F13" si="3">IF(E12=0,0,(E11/E12))</f>
        <v>0.90322580645161288</v>
      </c>
      <c r="F13" s="80">
        <f t="shared" si="3"/>
        <v>0.94370860927152322</v>
      </c>
      <c r="G13" s="80">
        <f t="shared" ref="G13" si="4">IF(G12=0,0,(G11/G12))</f>
        <v>0.90476190476190477</v>
      </c>
      <c r="H13" s="80">
        <f>IF(H12=0,0,(H11/H12))</f>
        <v>0.93949044585987262</v>
      </c>
      <c r="I13" s="80">
        <f>IF(I12=0,0,(I11/I12))</f>
        <v>0.90476190476190477</v>
      </c>
      <c r="J13" s="80">
        <f>IF(J12=0,0,(J11/J12))</f>
        <v>0.98701298701298701</v>
      </c>
      <c r="K13" s="82">
        <f t="shared" ref="K13" si="5">IF(K12=0,0,(K11/K12))</f>
        <v>0.890625</v>
      </c>
      <c r="L13" s="82">
        <f>IF(L12=0,0,(L11/L12))</f>
        <v>0.99679487179487181</v>
      </c>
      <c r="M13" s="136">
        <f>IF(M12=0,0,(M11/M12))</f>
        <v>0.98928571428571432</v>
      </c>
      <c r="N13" s="186">
        <f>IF(N12=0,0,(N11/N12))</f>
        <v>0.98355263157894735</v>
      </c>
      <c r="O13" s="160">
        <f>IF(O12=0,0,(O11/O12))</f>
        <v>0.99259259259259258</v>
      </c>
      <c r="P13" s="160">
        <f>IF(P12=0,0,(P11/P12))</f>
        <v>0.98684210526315785</v>
      </c>
      <c r="Q13" s="160">
        <v>0.98709677419354835</v>
      </c>
      <c r="R13" s="160">
        <v>0.99453738477296005</v>
      </c>
    </row>
    <row r="14" spans="1:18" ht="15" customHeight="1">
      <c r="A14" s="24" t="s">
        <v>21</v>
      </c>
      <c r="B14" s="236" t="s">
        <v>22</v>
      </c>
      <c r="C14" s="237"/>
      <c r="D14" s="25" t="s">
        <v>10</v>
      </c>
      <c r="E14" s="74">
        <v>1385</v>
      </c>
      <c r="F14" s="74">
        <v>1358</v>
      </c>
      <c r="G14" s="74">
        <v>1390</v>
      </c>
      <c r="H14" s="74">
        <v>1389</v>
      </c>
      <c r="I14" s="74">
        <v>1395</v>
      </c>
      <c r="J14" s="74">
        <v>1391</v>
      </c>
      <c r="K14" s="99">
        <v>1400</v>
      </c>
      <c r="L14" s="99">
        <v>1317</v>
      </c>
      <c r="M14" s="134">
        <v>812</v>
      </c>
      <c r="N14" s="184">
        <v>1147</v>
      </c>
      <c r="O14" s="212">
        <v>797</v>
      </c>
      <c r="P14" s="212">
        <v>1184</v>
      </c>
      <c r="Q14" s="212">
        <v>1183</v>
      </c>
      <c r="R14" s="212">
        <v>1504</v>
      </c>
    </row>
    <row r="15" spans="1:18" ht="15" customHeight="1">
      <c r="A15" s="24" t="s">
        <v>23</v>
      </c>
      <c r="B15" s="236" t="s">
        <v>24</v>
      </c>
      <c r="C15" s="237"/>
      <c r="D15" s="25" t="s">
        <v>10</v>
      </c>
      <c r="E15" s="74">
        <v>1420</v>
      </c>
      <c r="F15" s="74">
        <v>1394</v>
      </c>
      <c r="G15" s="74">
        <v>1420</v>
      </c>
      <c r="H15" s="74">
        <v>1405</v>
      </c>
      <c r="I15" s="74">
        <v>1420</v>
      </c>
      <c r="J15" s="74">
        <v>1398</v>
      </c>
      <c r="K15" s="99">
        <v>1420</v>
      </c>
      <c r="L15" s="99">
        <v>1318</v>
      </c>
      <c r="M15" s="134">
        <v>816</v>
      </c>
      <c r="N15" s="184">
        <v>1147</v>
      </c>
      <c r="O15" s="212">
        <v>800</v>
      </c>
      <c r="P15" s="212">
        <v>1184</v>
      </c>
      <c r="Q15" s="212">
        <v>1183</v>
      </c>
      <c r="R15" s="212">
        <v>1520</v>
      </c>
    </row>
    <row r="16" spans="1:18" ht="15" customHeight="1" thickBot="1">
      <c r="A16" s="24"/>
      <c r="B16" s="276" t="s">
        <v>13</v>
      </c>
      <c r="C16" s="277"/>
      <c r="D16" s="29"/>
      <c r="E16" s="82">
        <f t="shared" ref="E16:F16" si="6">IF(E15=0,0,(E14/E15))</f>
        <v>0.97535211267605637</v>
      </c>
      <c r="F16" s="82">
        <f t="shared" si="6"/>
        <v>0.97417503586800569</v>
      </c>
      <c r="G16" s="82">
        <f t="shared" ref="G16" si="7">IF(G15=0,0,(G14/G15))</f>
        <v>0.97887323943661975</v>
      </c>
      <c r="H16" s="82">
        <f>IF(H15=0,0,(H14/H15))</f>
        <v>0.98861209964412811</v>
      </c>
      <c r="I16" s="82">
        <f>IF(I15=0,0,(I14/I15))</f>
        <v>0.98239436619718312</v>
      </c>
      <c r="J16" s="82">
        <f>IF(J15=0,0,(J14/J15))</f>
        <v>0.99499284692417744</v>
      </c>
      <c r="K16" s="82">
        <f t="shared" ref="K16" si="8">IF(K15=0,0,(K14/K15))</f>
        <v>0.9859154929577465</v>
      </c>
      <c r="L16" s="82">
        <f>IF(L15=0,0,(L14/L15))</f>
        <v>0.9992412746585736</v>
      </c>
      <c r="M16" s="136">
        <f>IF(M15=0,0,(M14/M15))</f>
        <v>0.99509803921568629</v>
      </c>
      <c r="N16" s="186">
        <f>IF(N15=0,0,(N14/N15))</f>
        <v>1</v>
      </c>
      <c r="O16" s="160">
        <f>IF(O15=0,0,(O14/O15))</f>
        <v>0.99624999999999997</v>
      </c>
      <c r="P16" s="160">
        <f>IF(P15=0,0,(P14/P15))</f>
        <v>1</v>
      </c>
      <c r="Q16" s="160">
        <v>1</v>
      </c>
      <c r="R16" s="160">
        <v>0.98947368421052628</v>
      </c>
    </row>
    <row r="17" spans="1:18" ht="15" customHeight="1" thickBot="1">
      <c r="A17" s="30" t="s">
        <v>25</v>
      </c>
      <c r="B17" s="31" t="s">
        <v>26</v>
      </c>
      <c r="C17" s="32"/>
      <c r="D17" s="32"/>
      <c r="E17" s="32"/>
      <c r="F17" s="32"/>
      <c r="G17" s="32"/>
      <c r="H17" s="32"/>
      <c r="I17" s="32"/>
      <c r="J17" s="32"/>
      <c r="K17" s="101"/>
      <c r="L17" s="102"/>
      <c r="M17" s="101"/>
      <c r="N17" s="101"/>
      <c r="O17" s="161"/>
      <c r="P17" s="162"/>
      <c r="Q17" s="161"/>
      <c r="R17" s="162"/>
    </row>
    <row r="18" spans="1:18" ht="15" customHeight="1">
      <c r="A18" s="33" t="s">
        <v>27</v>
      </c>
      <c r="B18" s="274" t="s">
        <v>28</v>
      </c>
      <c r="C18" s="275"/>
      <c r="D18" s="27" t="s">
        <v>10</v>
      </c>
      <c r="E18" s="75">
        <v>40000</v>
      </c>
      <c r="F18" s="75">
        <v>36300</v>
      </c>
      <c r="G18" s="75">
        <v>35000</v>
      </c>
      <c r="H18" s="75">
        <v>33980</v>
      </c>
      <c r="I18" s="75">
        <v>30000</v>
      </c>
      <c r="J18" s="75">
        <v>32450</v>
      </c>
      <c r="K18" s="103">
        <v>25000</v>
      </c>
      <c r="L18" s="103">
        <v>21360</v>
      </c>
      <c r="M18" s="137">
        <v>25000</v>
      </c>
      <c r="N18" s="187">
        <v>19280</v>
      </c>
      <c r="O18" s="214">
        <v>27000</v>
      </c>
      <c r="P18" s="214">
        <v>19280</v>
      </c>
      <c r="Q18" s="214">
        <v>18000</v>
      </c>
      <c r="R18" s="214">
        <v>30300</v>
      </c>
    </row>
    <row r="19" spans="1:18" ht="15" customHeight="1">
      <c r="A19" s="34" t="s">
        <v>29</v>
      </c>
      <c r="B19" s="236" t="s">
        <v>30</v>
      </c>
      <c r="C19" s="237"/>
      <c r="D19" s="25" t="s">
        <v>10</v>
      </c>
      <c r="E19" s="74">
        <v>165262</v>
      </c>
      <c r="F19" s="74">
        <v>154345</v>
      </c>
      <c r="G19" s="74">
        <v>163927</v>
      </c>
      <c r="H19" s="74">
        <v>146434</v>
      </c>
      <c r="I19" s="74">
        <v>162603</v>
      </c>
      <c r="J19" s="74">
        <v>145658</v>
      </c>
      <c r="K19" s="104">
        <v>161290</v>
      </c>
      <c r="L19" s="104">
        <v>146090</v>
      </c>
      <c r="M19" s="139">
        <v>146100</v>
      </c>
      <c r="N19" s="188">
        <v>143599</v>
      </c>
      <c r="O19" s="215">
        <v>146050</v>
      </c>
      <c r="P19" s="215">
        <v>142195</v>
      </c>
      <c r="Q19" s="215">
        <v>141469</v>
      </c>
      <c r="R19" s="215">
        <v>162054</v>
      </c>
    </row>
    <row r="20" spans="1:18" ht="15" customHeight="1">
      <c r="A20" s="34"/>
      <c r="B20" s="266" t="s">
        <v>13</v>
      </c>
      <c r="C20" s="267"/>
      <c r="D20" s="29"/>
      <c r="E20" s="82">
        <f t="shared" ref="E20:F20" si="9">IF(E19=0,0,(E18/E19))</f>
        <v>0.24203991238155173</v>
      </c>
      <c r="F20" s="82">
        <f t="shared" si="9"/>
        <v>0.23518740483980694</v>
      </c>
      <c r="G20" s="82">
        <f t="shared" ref="G20" si="10">IF(G19=0,0,(G18/G19))</f>
        <v>0.21350967198814105</v>
      </c>
      <c r="H20" s="82">
        <f>IF(H19=0,0,(H18/H19))</f>
        <v>0.23204993375855335</v>
      </c>
      <c r="I20" s="82">
        <f>IF(I19=0,0,(I18/I19))</f>
        <v>0.18449844098817364</v>
      </c>
      <c r="J20" s="82">
        <f>IF(J19=0,0,(J18/J19))</f>
        <v>0.22278213349077977</v>
      </c>
      <c r="K20" s="82">
        <f t="shared" ref="K20" si="11">IF(K19=0,0,(K18/K19))</f>
        <v>0.15500031000062001</v>
      </c>
      <c r="L20" s="82">
        <f>IF(L19=0,0,(L18/L19))</f>
        <v>0.14621123964679308</v>
      </c>
      <c r="M20" s="136">
        <f>IF(M19=0,0,(M18/M19))</f>
        <v>0.17111567419575632</v>
      </c>
      <c r="N20" s="186">
        <f>IF(N19=0,0,(N18/N19))</f>
        <v>0.13426277341764217</v>
      </c>
      <c r="O20" s="160">
        <f>IF(O19=0,0,(O18/O19))</f>
        <v>0.18486819582334818</v>
      </c>
      <c r="P20" s="160">
        <f>IF(P19=0,0,(P18/P19))</f>
        <v>0.13558845247723197</v>
      </c>
      <c r="Q20" s="160">
        <v>0.12723635566802621</v>
      </c>
      <c r="R20" s="160">
        <v>0.18697471213299272</v>
      </c>
    </row>
    <row r="21" spans="1:18" ht="30" customHeight="1">
      <c r="A21" s="34" t="s">
        <v>31</v>
      </c>
      <c r="B21" s="272" t="s">
        <v>32</v>
      </c>
      <c r="C21" s="273"/>
      <c r="D21" s="25" t="s">
        <v>10</v>
      </c>
      <c r="E21" s="74">
        <v>430</v>
      </c>
      <c r="F21" s="74">
        <v>162</v>
      </c>
      <c r="G21" s="74">
        <v>430</v>
      </c>
      <c r="H21" s="74">
        <v>298</v>
      </c>
      <c r="I21" s="74">
        <v>380</v>
      </c>
      <c r="J21" s="74">
        <v>132</v>
      </c>
      <c r="K21" s="104">
        <v>380</v>
      </c>
      <c r="L21" s="104">
        <v>148</v>
      </c>
      <c r="M21" s="140">
        <v>150</v>
      </c>
      <c r="N21" s="188">
        <v>179</v>
      </c>
      <c r="O21" s="215">
        <v>150</v>
      </c>
      <c r="P21" s="215">
        <v>174</v>
      </c>
      <c r="Q21" s="215">
        <v>210</v>
      </c>
      <c r="R21" s="215">
        <v>139</v>
      </c>
    </row>
    <row r="22" spans="1:18" ht="15" customHeight="1">
      <c r="A22" s="34" t="s">
        <v>33</v>
      </c>
      <c r="B22" s="272" t="s">
        <v>34</v>
      </c>
      <c r="C22" s="273"/>
      <c r="D22" s="25" t="s">
        <v>10</v>
      </c>
      <c r="E22" s="74">
        <v>450</v>
      </c>
      <c r="F22" s="74">
        <v>165</v>
      </c>
      <c r="G22" s="74">
        <v>450</v>
      </c>
      <c r="H22" s="74">
        <v>302</v>
      </c>
      <c r="I22" s="74">
        <v>400</v>
      </c>
      <c r="J22" s="74">
        <v>133</v>
      </c>
      <c r="K22" s="104">
        <v>400</v>
      </c>
      <c r="L22" s="104">
        <v>149</v>
      </c>
      <c r="M22" s="140">
        <v>150</v>
      </c>
      <c r="N22" s="188">
        <v>179</v>
      </c>
      <c r="O22" s="215">
        <v>150</v>
      </c>
      <c r="P22" s="215">
        <v>174</v>
      </c>
      <c r="Q22" s="215">
        <v>210</v>
      </c>
      <c r="R22" s="215">
        <v>139</v>
      </c>
    </row>
    <row r="23" spans="1:18" ht="15" customHeight="1" thickBot="1">
      <c r="A23" s="34"/>
      <c r="B23" s="262" t="s">
        <v>13</v>
      </c>
      <c r="C23" s="263"/>
      <c r="D23" s="29"/>
      <c r="E23" s="82">
        <f t="shared" ref="E23:F23" si="12">IF(E22=0,0,(E21/E22))</f>
        <v>0.9555555555555556</v>
      </c>
      <c r="F23" s="82">
        <f t="shared" si="12"/>
        <v>0.98181818181818181</v>
      </c>
      <c r="G23" s="82">
        <f t="shared" ref="G23" si="13">IF(G22=0,0,(G21/G22))</f>
        <v>0.9555555555555556</v>
      </c>
      <c r="H23" s="82">
        <f>IF(H22=0,0,(H21/H22))</f>
        <v>0.98675496688741726</v>
      </c>
      <c r="I23" s="82">
        <f>IF(I22=0,0,(I21/I22))</f>
        <v>0.95</v>
      </c>
      <c r="J23" s="82">
        <f>IF(J22=0,0,(J21/J22))</f>
        <v>0.99248120300751874</v>
      </c>
      <c r="K23" s="82">
        <f t="shared" ref="K23" si="14">IF(K22=0,0,(K21/K22))</f>
        <v>0.95</v>
      </c>
      <c r="L23" s="82">
        <f>IF(L22=0,0,(L21/L22))</f>
        <v>0.99328859060402686</v>
      </c>
      <c r="M23" s="136">
        <f>IF(M22=0,0,(M21/M22))</f>
        <v>1</v>
      </c>
      <c r="N23" s="186">
        <f>IF(N22=0,0,(N21/N22))</f>
        <v>1</v>
      </c>
      <c r="O23" s="160">
        <f>IF(O22=0,0,(O21/O22))</f>
        <v>1</v>
      </c>
      <c r="P23" s="160">
        <f>IF(P22=0,0,(P21/P22))</f>
        <v>1</v>
      </c>
      <c r="Q23" s="160">
        <v>1</v>
      </c>
      <c r="R23" s="160">
        <v>1</v>
      </c>
    </row>
    <row r="24" spans="1:18" ht="15" customHeight="1" thickBot="1">
      <c r="A24" s="35" t="s">
        <v>35</v>
      </c>
      <c r="B24" s="224" t="s">
        <v>36</v>
      </c>
      <c r="C24" s="225"/>
      <c r="D24" s="36"/>
      <c r="E24" s="36"/>
      <c r="F24" s="36"/>
      <c r="G24" s="36"/>
      <c r="H24" s="36"/>
      <c r="I24" s="36"/>
      <c r="J24" s="36"/>
      <c r="K24" s="105"/>
      <c r="L24" s="106"/>
      <c r="M24" s="109"/>
      <c r="N24" s="109"/>
      <c r="O24" s="163"/>
      <c r="P24" s="164"/>
      <c r="Q24" s="163"/>
      <c r="R24" s="164"/>
    </row>
    <row r="25" spans="1:18" ht="15" customHeight="1">
      <c r="A25" s="26" t="s">
        <v>37</v>
      </c>
      <c r="B25" s="282" t="s">
        <v>38</v>
      </c>
      <c r="C25" s="283"/>
      <c r="D25" s="27" t="s">
        <v>39</v>
      </c>
      <c r="E25" s="75">
        <v>16097232</v>
      </c>
      <c r="F25" s="75">
        <v>17268104</v>
      </c>
      <c r="G25" s="75">
        <v>15591388</v>
      </c>
      <c r="H25" s="75">
        <v>16817083</v>
      </c>
      <c r="I25" s="75">
        <v>15154515</v>
      </c>
      <c r="J25" s="75">
        <v>16735357.545312103</v>
      </c>
      <c r="K25" s="100">
        <v>14734515.151515152</v>
      </c>
      <c r="L25" s="100">
        <v>15271284.079284221</v>
      </c>
      <c r="M25" s="135">
        <v>16064040</v>
      </c>
      <c r="N25" s="185">
        <v>15309106</v>
      </c>
      <c r="O25" s="216">
        <v>16046407</v>
      </c>
      <c r="P25" s="216">
        <v>15234651</v>
      </c>
      <c r="Q25" s="216">
        <v>14464918</v>
      </c>
      <c r="R25" s="216">
        <v>15583904</v>
      </c>
    </row>
    <row r="26" spans="1:18" ht="15" customHeight="1">
      <c r="A26" s="34" t="s">
        <v>40</v>
      </c>
      <c r="B26" s="280" t="s">
        <v>41</v>
      </c>
      <c r="C26" s="281"/>
      <c r="D26" s="25" t="s">
        <v>39</v>
      </c>
      <c r="E26" s="74">
        <v>6707635</v>
      </c>
      <c r="F26" s="74">
        <v>6172495</v>
      </c>
      <c r="G26" s="74">
        <v>6740919</v>
      </c>
      <c r="H26" s="74">
        <v>6248553.7999999998</v>
      </c>
      <c r="I26" s="74">
        <v>6774068</v>
      </c>
      <c r="J26" s="74">
        <v>6348569</v>
      </c>
      <c r="K26" s="107">
        <v>6807346</v>
      </c>
      <c r="L26" s="107">
        <v>6175375</v>
      </c>
      <c r="M26" s="141">
        <v>6516227</v>
      </c>
      <c r="N26" s="189">
        <v>5922800</v>
      </c>
      <c r="O26" s="215">
        <v>6565229</v>
      </c>
      <c r="P26" s="215">
        <v>6099127</v>
      </c>
      <c r="Q26" s="215">
        <v>6202351</v>
      </c>
      <c r="R26" s="215">
        <v>6265914</v>
      </c>
    </row>
    <row r="27" spans="1:18" ht="15" customHeight="1">
      <c r="A27" s="34" t="s">
        <v>42</v>
      </c>
      <c r="B27" s="278" t="s">
        <v>43</v>
      </c>
      <c r="C27" s="279"/>
      <c r="D27" s="37" t="s">
        <v>39</v>
      </c>
      <c r="E27" s="76">
        <v>9389597</v>
      </c>
      <c r="F27" s="76">
        <v>11095610</v>
      </c>
      <c r="G27" s="76">
        <v>8850469</v>
      </c>
      <c r="H27" s="76">
        <v>10568529.199999999</v>
      </c>
      <c r="I27" s="76">
        <v>8380447</v>
      </c>
      <c r="J27" s="76">
        <v>10386788.545312103</v>
      </c>
      <c r="K27" s="107">
        <v>7927169.1515151523</v>
      </c>
      <c r="L27" s="107">
        <v>9095909.0792842209</v>
      </c>
      <c r="M27" s="141">
        <v>9547813</v>
      </c>
      <c r="N27" s="189">
        <v>9386306</v>
      </c>
      <c r="O27" s="215">
        <v>9481178</v>
      </c>
      <c r="P27" s="215">
        <v>9135524</v>
      </c>
      <c r="Q27" s="215">
        <v>8262567</v>
      </c>
      <c r="R27" s="215">
        <v>9317990</v>
      </c>
    </row>
    <row r="28" spans="1:18" ht="15" customHeight="1" thickBot="1">
      <c r="A28" s="34"/>
      <c r="B28" s="234" t="s">
        <v>13</v>
      </c>
      <c r="C28" s="235"/>
      <c r="D28" s="38"/>
      <c r="E28" s="88">
        <f t="shared" ref="E28:F28" si="15">IF(E25=0,0,(E27/E25))</f>
        <v>0.58330506760416945</v>
      </c>
      <c r="F28" s="88">
        <f t="shared" si="15"/>
        <v>0.64254940785624182</v>
      </c>
      <c r="G28" s="88">
        <f t="shared" ref="G28" si="16">IF(G25=0,0,(G27/G25))</f>
        <v>0.5676511289437477</v>
      </c>
      <c r="H28" s="88">
        <f>IF(H25=0,0,(H27/H25))</f>
        <v>0.62844009273189649</v>
      </c>
      <c r="I28" s="88">
        <f>IF(I25=0,0,(I27/I25))</f>
        <v>0.55300001352732175</v>
      </c>
      <c r="J28" s="88">
        <f>IF(J25=0,0,(J27/J25))</f>
        <v>0.62064933582620962</v>
      </c>
      <c r="K28" s="88">
        <f t="shared" ref="K28" si="17">IF(K25=0,0,(K27/K25))</f>
        <v>0.53800000000000003</v>
      </c>
      <c r="L28" s="108">
        <f>IF(L25=0,0,(L27/L25))</f>
        <v>0.5956217585935023</v>
      </c>
      <c r="M28" s="142">
        <f>IF(M25=0,0,(M27/M25))</f>
        <v>0.59435938904534602</v>
      </c>
      <c r="N28" s="190">
        <f>IF(N25=0,0,(N27/N25))</f>
        <v>0.61311914621271812</v>
      </c>
      <c r="O28" s="165">
        <f>IF(O25=0,0,(O27/O25))</f>
        <v>0.59085987286748987</v>
      </c>
      <c r="P28" s="166">
        <f>IF(P25=0,0,(P27/P25))</f>
        <v>0.59965430123735686</v>
      </c>
      <c r="Q28" s="165">
        <v>0.57121423018091078</v>
      </c>
      <c r="R28" s="166">
        <v>0.59792398618471987</v>
      </c>
    </row>
    <row r="29" spans="1:18" ht="15" customHeight="1" thickBot="1">
      <c r="A29" s="35" t="s">
        <v>44</v>
      </c>
      <c r="B29" s="226" t="s">
        <v>45</v>
      </c>
      <c r="C29" s="227"/>
      <c r="D29" s="39"/>
      <c r="E29" s="39"/>
      <c r="F29" s="39"/>
      <c r="G29" s="39"/>
      <c r="H29" s="39"/>
      <c r="I29" s="39"/>
      <c r="J29" s="39"/>
      <c r="K29" s="109"/>
      <c r="L29" s="110"/>
      <c r="M29" s="109"/>
      <c r="N29" s="109"/>
      <c r="O29" s="167"/>
      <c r="P29" s="168"/>
      <c r="Q29" s="167"/>
      <c r="R29" s="168"/>
    </row>
    <row r="30" spans="1:18" ht="15" customHeight="1">
      <c r="A30" s="40" t="s">
        <v>46</v>
      </c>
      <c r="B30" s="252" t="s">
        <v>47</v>
      </c>
      <c r="C30" s="253"/>
      <c r="D30" s="27" t="s">
        <v>10</v>
      </c>
      <c r="E30" s="75">
        <v>13</v>
      </c>
      <c r="F30" s="75">
        <v>134</v>
      </c>
      <c r="G30" s="75">
        <v>13</v>
      </c>
      <c r="H30" s="75">
        <v>136</v>
      </c>
      <c r="I30" s="75">
        <v>13</v>
      </c>
      <c r="J30" s="75">
        <v>125</v>
      </c>
      <c r="K30" s="103">
        <v>13</v>
      </c>
      <c r="L30" s="103">
        <v>87</v>
      </c>
      <c r="M30" s="138">
        <v>110</v>
      </c>
      <c r="N30" s="187">
        <v>64</v>
      </c>
      <c r="O30" s="214">
        <v>120</v>
      </c>
      <c r="P30" s="214">
        <v>138</v>
      </c>
      <c r="Q30" s="214">
        <v>5</v>
      </c>
      <c r="R30" s="214">
        <v>182</v>
      </c>
    </row>
    <row r="31" spans="1:18" ht="15" customHeight="1">
      <c r="A31" s="41" t="s">
        <v>48</v>
      </c>
      <c r="B31" s="244" t="s">
        <v>49</v>
      </c>
      <c r="C31" s="245"/>
      <c r="D31" s="25" t="s">
        <v>50</v>
      </c>
      <c r="E31" s="74">
        <v>243</v>
      </c>
      <c r="F31" s="74">
        <v>237.339</v>
      </c>
      <c r="G31" s="74">
        <v>243</v>
      </c>
      <c r="H31" s="74">
        <v>237.339</v>
      </c>
      <c r="I31" s="74">
        <v>244</v>
      </c>
      <c r="J31" s="74">
        <v>237.31300000000002</v>
      </c>
      <c r="K31" s="99">
        <v>244</v>
      </c>
      <c r="L31" s="99">
        <v>237</v>
      </c>
      <c r="M31" s="133">
        <v>237</v>
      </c>
      <c r="N31" s="184">
        <v>237.31299999999999</v>
      </c>
      <c r="O31" s="212">
        <v>237</v>
      </c>
      <c r="P31" s="212">
        <v>242.761</v>
      </c>
      <c r="Q31" s="212">
        <v>237</v>
      </c>
      <c r="R31" s="212">
        <v>244.21900000000005</v>
      </c>
    </row>
    <row r="32" spans="1:18" ht="15" customHeight="1">
      <c r="A32" s="41"/>
      <c r="B32" s="250" t="s">
        <v>13</v>
      </c>
      <c r="C32" s="251"/>
      <c r="D32" s="29"/>
      <c r="E32" s="82">
        <f t="shared" ref="E32:F32" si="18">IF(E31=0,0,(E30/E31))</f>
        <v>5.3497942386831275E-2</v>
      </c>
      <c r="F32" s="82">
        <f t="shared" si="18"/>
        <v>0.56459326111595654</v>
      </c>
      <c r="G32" s="82">
        <f t="shared" ref="G32" si="19">IF(G31=0,0,(G30/G31))</f>
        <v>5.3497942386831275E-2</v>
      </c>
      <c r="H32" s="82">
        <f>IF(H31=0,0,(H30/H31))</f>
        <v>0.57302002620723946</v>
      </c>
      <c r="I32" s="82">
        <f>IF(I31=0,0,(I30/I31))</f>
        <v>5.3278688524590161E-2</v>
      </c>
      <c r="J32" s="82">
        <f>IF(J31=0,0,(J30/J31))</f>
        <v>0.52673052045189261</v>
      </c>
      <c r="K32" s="82">
        <f t="shared" ref="K32" si="20">IF(K31=0,0,(K30/K31))</f>
        <v>5.3278688524590161E-2</v>
      </c>
      <c r="L32" s="82">
        <f>IF(L31=0,0,(L30/L31))</f>
        <v>0.36708860759493672</v>
      </c>
      <c r="M32" s="136">
        <f>IF(M31=0,0,(M30/M31))</f>
        <v>0.46413502109704641</v>
      </c>
      <c r="N32" s="186">
        <f>IF(N31=0,0,(N30/N31))</f>
        <v>0.26968602647136902</v>
      </c>
      <c r="O32" s="160">
        <f>IF(O31=0,0,(O30/O31))</f>
        <v>0.50632911392405067</v>
      </c>
      <c r="P32" s="160">
        <f>IF(P31=0,0,(P30/P31))</f>
        <v>0.56846033753362357</v>
      </c>
      <c r="Q32" s="160">
        <v>2.1097046413502109E-2</v>
      </c>
      <c r="R32" s="160">
        <v>0.74523276239768388</v>
      </c>
    </row>
    <row r="33" spans="1:18" ht="15" customHeight="1">
      <c r="A33" s="41" t="s">
        <v>51</v>
      </c>
      <c r="B33" s="244" t="s">
        <v>52</v>
      </c>
      <c r="C33" s="245"/>
      <c r="D33" s="37" t="s">
        <v>10</v>
      </c>
      <c r="E33" s="76">
        <v>495</v>
      </c>
      <c r="F33" s="76">
        <v>752</v>
      </c>
      <c r="G33" s="76">
        <v>490</v>
      </c>
      <c r="H33" s="76">
        <v>890</v>
      </c>
      <c r="I33" s="76">
        <v>485</v>
      </c>
      <c r="J33" s="76">
        <v>1241</v>
      </c>
      <c r="K33" s="99">
        <v>480</v>
      </c>
      <c r="L33" s="99">
        <v>817</v>
      </c>
      <c r="M33" s="133">
        <v>1250</v>
      </c>
      <c r="N33" s="184">
        <v>752</v>
      </c>
      <c r="O33" s="212">
        <v>1270</v>
      </c>
      <c r="P33" s="212">
        <v>909</v>
      </c>
      <c r="Q33" s="212">
        <v>67</v>
      </c>
      <c r="R33" s="212">
        <v>913</v>
      </c>
    </row>
    <row r="34" spans="1:18" ht="15" customHeight="1">
      <c r="A34" s="41" t="s">
        <v>53</v>
      </c>
      <c r="B34" s="244" t="s">
        <v>54</v>
      </c>
      <c r="C34" s="245"/>
      <c r="D34" s="25" t="s">
        <v>50</v>
      </c>
      <c r="E34" s="74">
        <v>737</v>
      </c>
      <c r="F34" s="74">
        <v>732.75</v>
      </c>
      <c r="G34" s="74">
        <v>737</v>
      </c>
      <c r="H34" s="74">
        <v>733.7800000000002</v>
      </c>
      <c r="I34" s="74">
        <v>737</v>
      </c>
      <c r="J34" s="74">
        <v>733.7800000000002</v>
      </c>
      <c r="K34" s="99">
        <v>737</v>
      </c>
      <c r="L34" s="99">
        <v>838</v>
      </c>
      <c r="M34" s="133">
        <v>839</v>
      </c>
      <c r="N34" s="184">
        <v>733.80600000000004</v>
      </c>
      <c r="O34" s="212">
        <v>841</v>
      </c>
      <c r="P34" s="212">
        <v>765.24099999999999</v>
      </c>
      <c r="Q34" s="212">
        <v>739</v>
      </c>
      <c r="R34" s="212">
        <v>765.92200000000003</v>
      </c>
    </row>
    <row r="35" spans="1:18" ht="15" customHeight="1">
      <c r="A35" s="41"/>
      <c r="B35" s="250" t="s">
        <v>13</v>
      </c>
      <c r="C35" s="251"/>
      <c r="D35" s="29"/>
      <c r="E35" s="82">
        <f t="shared" ref="E35:F35" si="21">IF(E34=0,0,(E33/E34))</f>
        <v>0.67164179104477617</v>
      </c>
      <c r="F35" s="82">
        <f t="shared" si="21"/>
        <v>1.0262708973046741</v>
      </c>
      <c r="G35" s="82">
        <f t="shared" ref="G35" si="22">IF(G34=0,0,(G33/G34))</f>
        <v>0.66485753052917229</v>
      </c>
      <c r="H35" s="82">
        <f>IF(H34=0,0,(H33/H34))</f>
        <v>1.2128975987353154</v>
      </c>
      <c r="I35" s="82">
        <f>IF(I34=0,0,(I33/I34))</f>
        <v>0.65807327001356852</v>
      </c>
      <c r="J35" s="82">
        <f>IF(J34=0,0,(J33/J34))</f>
        <v>1.6912426067758723</v>
      </c>
      <c r="K35" s="82">
        <f t="shared" ref="K35" si="23">IF(K34=0,0,(K33/K34))</f>
        <v>0.65128900949796475</v>
      </c>
      <c r="L35" s="82">
        <f>IF(L34=0,0,(L33/L34))</f>
        <v>0.97494033412887826</v>
      </c>
      <c r="M35" s="136">
        <f>IF(M34=0,0,(M33/M34))</f>
        <v>1.4898688915375446</v>
      </c>
      <c r="N35" s="186">
        <f>IF(N34=0,0,(N33/N34))</f>
        <v>1.0247940191276712</v>
      </c>
      <c r="O35" s="160">
        <f>IF(O34=0,0,(O33/O34))</f>
        <v>1.5101070154577882</v>
      </c>
      <c r="P35" s="160">
        <f>IF(P34=0,0,(P33/P34))</f>
        <v>1.187861079058754</v>
      </c>
      <c r="Q35" s="160">
        <v>9.0663058186738837E-2</v>
      </c>
      <c r="R35" s="160">
        <v>1.1920273866007243</v>
      </c>
    </row>
    <row r="36" spans="1:18" ht="15" customHeight="1">
      <c r="A36" s="34" t="s">
        <v>55</v>
      </c>
      <c r="B36" s="270" t="s">
        <v>56</v>
      </c>
      <c r="C36" s="271"/>
      <c r="D36" s="42" t="s">
        <v>10</v>
      </c>
      <c r="E36" s="77">
        <v>340</v>
      </c>
      <c r="F36" s="77">
        <v>516</v>
      </c>
      <c r="G36" s="77">
        <v>340</v>
      </c>
      <c r="H36" s="77">
        <v>815</v>
      </c>
      <c r="I36" s="77">
        <v>340</v>
      </c>
      <c r="J36" s="77">
        <v>1139</v>
      </c>
      <c r="K36" s="99">
        <v>340</v>
      </c>
      <c r="L36" s="99">
        <v>1068</v>
      </c>
      <c r="M36" s="133">
        <v>1100</v>
      </c>
      <c r="N36" s="184">
        <v>664</v>
      </c>
      <c r="O36" s="212">
        <v>1150</v>
      </c>
      <c r="P36" s="212">
        <v>882</v>
      </c>
      <c r="Q36" s="212">
        <v>60</v>
      </c>
      <c r="R36" s="212">
        <v>1094</v>
      </c>
    </row>
    <row r="37" spans="1:18" ht="15" customHeight="1">
      <c r="A37" s="34" t="s">
        <v>57</v>
      </c>
      <c r="B37" s="246" t="s">
        <v>58</v>
      </c>
      <c r="C37" s="247"/>
      <c r="D37" s="25" t="s">
        <v>10</v>
      </c>
      <c r="E37" s="74">
        <v>50300</v>
      </c>
      <c r="F37" s="74">
        <v>43584</v>
      </c>
      <c r="G37" s="74">
        <v>50700</v>
      </c>
      <c r="H37" s="74">
        <v>43785</v>
      </c>
      <c r="I37" s="74">
        <v>51100</v>
      </c>
      <c r="J37" s="74">
        <v>43916</v>
      </c>
      <c r="K37" s="104">
        <v>51500</v>
      </c>
      <c r="L37" s="104">
        <v>44065</v>
      </c>
      <c r="M37" s="140">
        <v>44215</v>
      </c>
      <c r="N37" s="188">
        <v>44235</v>
      </c>
      <c r="O37" s="215">
        <v>44365</v>
      </c>
      <c r="P37" s="215">
        <v>44409</v>
      </c>
      <c r="Q37" s="215">
        <v>44700</v>
      </c>
      <c r="R37" s="215">
        <v>43680</v>
      </c>
    </row>
    <row r="38" spans="1:18" ht="15" customHeight="1">
      <c r="A38" s="34"/>
      <c r="B38" s="266" t="s">
        <v>13</v>
      </c>
      <c r="C38" s="267"/>
      <c r="D38" s="29"/>
      <c r="E38" s="82">
        <f t="shared" ref="E38:F38" si="24">IF(E37=0,0,(E36/E37))</f>
        <v>6.7594433399602383E-3</v>
      </c>
      <c r="F38" s="82">
        <f t="shared" si="24"/>
        <v>1.183920704845815E-2</v>
      </c>
      <c r="G38" s="82">
        <f t="shared" ref="G38" si="25">IF(G37=0,0,(G36/G37))</f>
        <v>6.7061143984220905E-3</v>
      </c>
      <c r="H38" s="82">
        <f>IF(H37=0,0,(H36/H37))</f>
        <v>1.8613680484184082E-2</v>
      </c>
      <c r="I38" s="82">
        <f>IF(I37=0,0,(I36/I37))</f>
        <v>6.653620352250489E-3</v>
      </c>
      <c r="J38" s="82">
        <f>IF(J37=0,0,(J36/J37))</f>
        <v>2.5935877584479461E-2</v>
      </c>
      <c r="K38" s="82">
        <f t="shared" ref="K38" si="26">IF(K37=0,0,(K36/K37))</f>
        <v>6.6019417475728153E-3</v>
      </c>
      <c r="L38" s="82">
        <f>IF(L37=0,0,(L36/L37))</f>
        <v>2.4236922727788494E-2</v>
      </c>
      <c r="M38" s="136">
        <f>IF(M37=0,0,(M36/M37))</f>
        <v>2.4878434920275923E-2</v>
      </c>
      <c r="N38" s="186">
        <f>IF(N37=0,0,(N36/N37))</f>
        <v>1.5010738103311856E-2</v>
      </c>
      <c r="O38" s="160">
        <f>IF(O37=0,0,(O36/O37))</f>
        <v>2.592133438521357E-2</v>
      </c>
      <c r="P38" s="160">
        <f>IF(P37=0,0,(P36/P37))</f>
        <v>1.9860839019117747E-2</v>
      </c>
      <c r="Q38" s="160">
        <v>1.3422818791946308E-3</v>
      </c>
      <c r="R38" s="160">
        <v>2.5045787545787547E-2</v>
      </c>
    </row>
    <row r="39" spans="1:18" ht="15" customHeight="1">
      <c r="A39" s="34" t="s">
        <v>59</v>
      </c>
      <c r="B39" s="248" t="s">
        <v>60</v>
      </c>
      <c r="C39" s="249"/>
      <c r="D39" s="42" t="s">
        <v>10</v>
      </c>
      <c r="E39" s="77">
        <v>8</v>
      </c>
      <c r="F39" s="42">
        <v>145</v>
      </c>
      <c r="G39" s="77">
        <v>8</v>
      </c>
      <c r="H39" s="77">
        <v>279</v>
      </c>
      <c r="I39" s="77">
        <v>8</v>
      </c>
      <c r="J39" s="77"/>
      <c r="K39" s="99">
        <v>8</v>
      </c>
      <c r="L39" s="99">
        <v>214</v>
      </c>
      <c r="M39" s="133">
        <v>210</v>
      </c>
      <c r="N39" s="184">
        <v>355</v>
      </c>
      <c r="O39" s="212">
        <v>215</v>
      </c>
      <c r="P39" s="212">
        <v>471</v>
      </c>
      <c r="Q39" s="212">
        <v>264</v>
      </c>
      <c r="R39" s="212">
        <v>509</v>
      </c>
    </row>
    <row r="40" spans="1:18" ht="15" customHeight="1">
      <c r="A40" s="34" t="s">
        <v>61</v>
      </c>
      <c r="B40" s="270" t="s">
        <v>62</v>
      </c>
      <c r="C40" s="271"/>
      <c r="D40" s="42" t="s">
        <v>10</v>
      </c>
      <c r="E40" s="77">
        <v>83</v>
      </c>
      <c r="F40" s="42">
        <v>39</v>
      </c>
      <c r="G40" s="77">
        <v>83</v>
      </c>
      <c r="H40" s="77">
        <v>39</v>
      </c>
      <c r="I40" s="77">
        <v>83</v>
      </c>
      <c r="J40" s="77"/>
      <c r="K40" s="99">
        <v>83</v>
      </c>
      <c r="L40" s="99">
        <v>39</v>
      </c>
      <c r="M40" s="133">
        <v>39</v>
      </c>
      <c r="N40" s="184">
        <v>39</v>
      </c>
      <c r="O40" s="212">
        <v>39</v>
      </c>
      <c r="P40" s="212">
        <v>39</v>
      </c>
      <c r="Q40" s="212">
        <v>45</v>
      </c>
      <c r="R40" s="212">
        <v>45</v>
      </c>
    </row>
    <row r="41" spans="1:18" ht="15" customHeight="1" thickBot="1">
      <c r="A41" s="43"/>
      <c r="B41" s="262" t="s">
        <v>13</v>
      </c>
      <c r="C41" s="263"/>
      <c r="D41" s="44"/>
      <c r="E41" s="81">
        <f t="shared" ref="E41:F41" si="27">IF(E40=0,0,(E39/E40))</f>
        <v>9.6385542168674704E-2</v>
      </c>
      <c r="F41" s="81">
        <f t="shared" si="27"/>
        <v>3.7179487179487181</v>
      </c>
      <c r="G41" s="81">
        <f t="shared" ref="G41" si="28">IF(G40=0,0,(G39/G40))</f>
        <v>9.6385542168674704E-2</v>
      </c>
      <c r="H41" s="81">
        <f>IF(H40=0,0,(H39/H40))</f>
        <v>7.1538461538461542</v>
      </c>
      <c r="I41" s="81">
        <f>IF(I40=0,0,(I39/I40))</f>
        <v>9.6385542168674704E-2</v>
      </c>
      <c r="J41" s="81">
        <f>IF(J40=0,0,(J39/J40))</f>
        <v>0</v>
      </c>
      <c r="K41" s="81">
        <f t="shared" ref="K41" si="29">IF(K40=0,0,(K39/K40))</f>
        <v>9.6385542168674704E-2</v>
      </c>
      <c r="L41" s="81">
        <f>IF(L40=0,0,(L39/L40))</f>
        <v>5.4871794871794872</v>
      </c>
      <c r="M41" s="143">
        <f>IF(M40=0,0,(M39/M40))</f>
        <v>5.384615384615385</v>
      </c>
      <c r="N41" s="191">
        <f>IF(N40=0,0,(N39/N40))</f>
        <v>9.1025641025641022</v>
      </c>
      <c r="O41" s="169">
        <f>IF(O40=0,0,(O39/O40))</f>
        <v>5.5128205128205128</v>
      </c>
      <c r="P41" s="169">
        <f>IF(P40=0,0,(P39/P40))</f>
        <v>12.076923076923077</v>
      </c>
      <c r="Q41" s="169">
        <v>3.1807228915662651</v>
      </c>
      <c r="R41" s="169">
        <v>6.1325301204819276</v>
      </c>
    </row>
    <row r="42" spans="1:18" ht="15" customHeight="1" thickBot="1">
      <c r="A42" s="35" t="s">
        <v>63</v>
      </c>
      <c r="B42" s="31" t="s">
        <v>64</v>
      </c>
      <c r="C42" s="32"/>
      <c r="D42" s="32"/>
      <c r="E42" s="32"/>
      <c r="F42" s="32"/>
      <c r="G42" s="32"/>
      <c r="H42" s="32"/>
      <c r="I42" s="32"/>
      <c r="J42" s="32"/>
      <c r="K42" s="101"/>
      <c r="L42" s="102"/>
      <c r="M42" s="101"/>
      <c r="N42" s="101"/>
      <c r="O42" s="161"/>
      <c r="P42" s="162"/>
      <c r="Q42" s="161"/>
      <c r="R42" s="162"/>
    </row>
    <row r="43" spans="1:18" ht="12.75" customHeight="1">
      <c r="A43" s="45" t="s">
        <v>65</v>
      </c>
      <c r="B43" s="268" t="s">
        <v>66</v>
      </c>
      <c r="C43" s="269"/>
      <c r="D43" s="17" t="s">
        <v>10</v>
      </c>
      <c r="E43" s="72">
        <v>400</v>
      </c>
      <c r="F43" s="72">
        <v>930</v>
      </c>
      <c r="G43" s="72">
        <v>400</v>
      </c>
      <c r="H43" s="72">
        <v>910</v>
      </c>
      <c r="I43" s="72">
        <v>400</v>
      </c>
      <c r="J43" s="72">
        <v>905</v>
      </c>
      <c r="K43" s="99">
        <v>400</v>
      </c>
      <c r="L43" s="99">
        <v>892</v>
      </c>
      <c r="M43" s="133">
        <v>850</v>
      </c>
      <c r="N43" s="192">
        <v>881</v>
      </c>
      <c r="O43" s="212">
        <v>830</v>
      </c>
      <c r="P43" s="212">
        <v>881</v>
      </c>
      <c r="Q43" s="212">
        <v>880</v>
      </c>
      <c r="R43" s="212">
        <v>852</v>
      </c>
    </row>
    <row r="44" spans="1:18" ht="15" customHeight="1">
      <c r="A44" s="46" t="s">
        <v>67</v>
      </c>
      <c r="B44" s="246" t="s">
        <v>58</v>
      </c>
      <c r="C44" s="247"/>
      <c r="D44" s="15" t="s">
        <v>10</v>
      </c>
      <c r="E44" s="71">
        <v>50300</v>
      </c>
      <c r="F44" s="71">
        <v>43584</v>
      </c>
      <c r="G44" s="71">
        <v>50700</v>
      </c>
      <c r="H44" s="71">
        <v>43785</v>
      </c>
      <c r="I44" s="71">
        <v>51100</v>
      </c>
      <c r="J44" s="71">
        <v>43916</v>
      </c>
      <c r="K44" s="95">
        <v>51500</v>
      </c>
      <c r="L44" s="95">
        <v>44065</v>
      </c>
      <c r="M44" s="127">
        <v>44215</v>
      </c>
      <c r="N44" s="181">
        <v>44235</v>
      </c>
      <c r="O44" s="210">
        <v>44365</v>
      </c>
      <c r="P44" s="210">
        <v>44409</v>
      </c>
      <c r="Q44" s="210">
        <v>44700</v>
      </c>
      <c r="R44" s="210">
        <v>43680</v>
      </c>
    </row>
    <row r="45" spans="1:18" ht="15" customHeight="1">
      <c r="A45" s="45"/>
      <c r="B45" s="266" t="s">
        <v>13</v>
      </c>
      <c r="C45" s="267"/>
      <c r="D45" s="47"/>
      <c r="E45" s="89">
        <f t="shared" ref="E45:F45" si="30">IF(E44=0,0,(E43/E44))</f>
        <v>7.9522862823061622E-3</v>
      </c>
      <c r="F45" s="89">
        <f t="shared" si="30"/>
        <v>2.1338105726872246E-2</v>
      </c>
      <c r="G45" s="89">
        <f t="shared" ref="G45" si="31">IF(G44=0,0,(G43/G44))</f>
        <v>7.889546351084813E-3</v>
      </c>
      <c r="H45" s="89">
        <f>IF(H44=0,0,(H43/H44))</f>
        <v>2.0783373301358914E-2</v>
      </c>
      <c r="I45" s="89">
        <f>IF(I44=0,0,(I43/I44))</f>
        <v>7.8277886497064575E-3</v>
      </c>
      <c r="J45" s="89">
        <f>IF(J44=0,0,(J43/J44))</f>
        <v>2.0607523453866471E-2</v>
      </c>
      <c r="K45" s="111">
        <f t="shared" ref="K45" si="32">IF(K44=0,0,(K43/K44))</f>
        <v>7.7669902912621356E-3</v>
      </c>
      <c r="L45" s="111">
        <f>IF(L44=0,0,(L43/L44))</f>
        <v>2.0242823102235335E-2</v>
      </c>
      <c r="M45" s="144">
        <f>IF(M44=0,0,(M43/M44))</f>
        <v>1.9224245165667758E-2</v>
      </c>
      <c r="N45" s="193">
        <f>IF(N44=0,0,(N43/N44))</f>
        <v>1.9916355826833956E-2</v>
      </c>
      <c r="O45" s="170">
        <f>IF(O44=0,0,(O43/O44))</f>
        <v>1.870844133889327E-2</v>
      </c>
      <c r="P45" s="170">
        <f>IF(P44=0,0,(P43/P44))</f>
        <v>1.9838321061046185E-2</v>
      </c>
      <c r="Q45" s="170">
        <v>1.9686800894854587E-2</v>
      </c>
      <c r="R45" s="170">
        <v>1.9505494505494506E-2</v>
      </c>
    </row>
    <row r="46" spans="1:18" ht="12.75" customHeight="1">
      <c r="A46" s="45" t="s">
        <v>68</v>
      </c>
      <c r="B46" s="264" t="s">
        <v>69</v>
      </c>
      <c r="C46" s="265"/>
      <c r="D46" s="17" t="s">
        <v>10</v>
      </c>
      <c r="E46" s="72">
        <v>150</v>
      </c>
      <c r="F46" s="72">
        <v>45</v>
      </c>
      <c r="G46" s="72">
        <v>150</v>
      </c>
      <c r="H46" s="72">
        <v>43</v>
      </c>
      <c r="I46" s="72">
        <v>150</v>
      </c>
      <c r="J46" s="72">
        <v>42</v>
      </c>
      <c r="K46" s="99">
        <v>150</v>
      </c>
      <c r="L46" s="99">
        <v>0</v>
      </c>
      <c r="M46" s="133">
        <v>0</v>
      </c>
      <c r="N46" s="184">
        <v>0</v>
      </c>
      <c r="O46" s="212">
        <v>0</v>
      </c>
      <c r="P46" s="212">
        <v>0</v>
      </c>
      <c r="Q46" s="212">
        <v>0</v>
      </c>
      <c r="R46" s="212">
        <v>0</v>
      </c>
    </row>
    <row r="47" spans="1:18" ht="15" customHeight="1" thickBot="1">
      <c r="A47" s="48" t="s">
        <v>70</v>
      </c>
      <c r="B47" s="262" t="s">
        <v>13</v>
      </c>
      <c r="C47" s="263"/>
      <c r="D47" s="19"/>
      <c r="E47" s="73">
        <f t="shared" ref="E47:F47" si="33">IF(E44=0,0,(E46/E44))</f>
        <v>2.982107355864811E-3</v>
      </c>
      <c r="F47" s="73">
        <f t="shared" si="33"/>
        <v>1.032488986784141E-3</v>
      </c>
      <c r="G47" s="73">
        <f t="shared" ref="G47" si="34">IF(G44=0,0,(G46/G44))</f>
        <v>2.9585798816568047E-3</v>
      </c>
      <c r="H47" s="73">
        <f>IF(H44=0,0,(H46/H44))</f>
        <v>9.8207148566860792E-4</v>
      </c>
      <c r="I47" s="73">
        <f>IF(I44=0,0,(I46/I44))</f>
        <v>2.9354207436399216E-3</v>
      </c>
      <c r="J47" s="73">
        <f>IF(J44=0,0,(J46/J44))</f>
        <v>9.5637125421258763E-4</v>
      </c>
      <c r="K47" s="112">
        <f t="shared" ref="K47" si="35">IF(K44=0,0,(K46/K44))</f>
        <v>2.9126213592233011E-3</v>
      </c>
      <c r="L47" s="113">
        <f>IF(L44=0,0,(L46/L44))</f>
        <v>0</v>
      </c>
      <c r="M47" s="145">
        <f>IF(M44=0,0,(M46/M44))</f>
        <v>0</v>
      </c>
      <c r="N47" s="194">
        <f>IF(N44=0,0,(N46/N44))</f>
        <v>0</v>
      </c>
      <c r="O47" s="171">
        <f>IF(O44=0,0,(O46/O44))</f>
        <v>0</v>
      </c>
      <c r="P47" s="172">
        <f>IF(P44=0,0,(P46/P44))</f>
        <v>0</v>
      </c>
      <c r="Q47" s="171">
        <v>0</v>
      </c>
      <c r="R47" s="172">
        <v>0</v>
      </c>
    </row>
    <row r="48" spans="1:18" ht="15" customHeight="1" thickBot="1">
      <c r="A48" s="30" t="s">
        <v>71</v>
      </c>
      <c r="B48" s="228" t="s">
        <v>72</v>
      </c>
      <c r="C48" s="229"/>
      <c r="D48" s="32"/>
      <c r="E48" s="32"/>
      <c r="F48" s="32"/>
      <c r="G48" s="32"/>
      <c r="H48" s="32"/>
      <c r="I48" s="32"/>
      <c r="J48" s="32"/>
      <c r="K48" s="101"/>
      <c r="L48" s="102"/>
      <c r="M48" s="101"/>
      <c r="N48" s="101"/>
      <c r="O48" s="161"/>
      <c r="P48" s="162"/>
      <c r="Q48" s="161"/>
      <c r="R48" s="162"/>
    </row>
    <row r="49" spans="1:18" ht="15" customHeight="1">
      <c r="A49" s="49" t="s">
        <v>73</v>
      </c>
      <c r="B49" s="258" t="s">
        <v>74</v>
      </c>
      <c r="C49" s="259"/>
      <c r="D49" s="37" t="s">
        <v>10</v>
      </c>
      <c r="E49" s="76">
        <v>97098</v>
      </c>
      <c r="F49" s="76">
        <v>79768</v>
      </c>
      <c r="G49" s="76">
        <v>96314</v>
      </c>
      <c r="H49" s="76">
        <v>78015</v>
      </c>
      <c r="I49" s="76">
        <v>95536</v>
      </c>
      <c r="J49" s="76">
        <v>77102</v>
      </c>
      <c r="K49" s="114">
        <v>94765</v>
      </c>
      <c r="L49" s="114">
        <v>77090</v>
      </c>
      <c r="M49" s="146">
        <v>77080</v>
      </c>
      <c r="N49" s="195">
        <v>76590</v>
      </c>
      <c r="O49" s="217">
        <v>76730</v>
      </c>
      <c r="P49" s="217">
        <v>75598</v>
      </c>
      <c r="Q49" s="217">
        <v>76300</v>
      </c>
      <c r="R49" s="217">
        <v>95379</v>
      </c>
    </row>
    <row r="50" spans="1:18" ht="15" customHeight="1">
      <c r="A50" s="50" t="s">
        <v>75</v>
      </c>
      <c r="B50" s="244" t="s">
        <v>76</v>
      </c>
      <c r="C50" s="245"/>
      <c r="D50" s="51" t="s">
        <v>10</v>
      </c>
      <c r="E50" s="78">
        <v>165262</v>
      </c>
      <c r="F50" s="78">
        <v>154345</v>
      </c>
      <c r="G50" s="78">
        <v>163927</v>
      </c>
      <c r="H50" s="78">
        <v>146434</v>
      </c>
      <c r="I50" s="78">
        <v>162603</v>
      </c>
      <c r="J50" s="78">
        <v>145658</v>
      </c>
      <c r="K50" s="115">
        <v>161290</v>
      </c>
      <c r="L50" s="115">
        <v>146491</v>
      </c>
      <c r="M50" s="147">
        <v>146508</v>
      </c>
      <c r="N50" s="196">
        <v>143599</v>
      </c>
      <c r="O50" s="218">
        <v>146523</v>
      </c>
      <c r="P50" s="218">
        <v>142195</v>
      </c>
      <c r="Q50" s="218">
        <v>141469</v>
      </c>
      <c r="R50" s="218">
        <v>162054</v>
      </c>
    </row>
    <row r="51" spans="1:18" ht="15" customHeight="1" thickBot="1">
      <c r="A51" s="52"/>
      <c r="B51" s="256" t="s">
        <v>20</v>
      </c>
      <c r="C51" s="257"/>
      <c r="D51" s="44"/>
      <c r="E51" s="81">
        <f t="shared" ref="E51:F51" si="36">IF(E50=0,0,(E49/E50))</f>
        <v>0.5875397853105977</v>
      </c>
      <c r="F51" s="81">
        <f t="shared" si="36"/>
        <v>0.5168162233956396</v>
      </c>
      <c r="G51" s="81">
        <f t="shared" ref="G51" si="37">IF(G50=0,0,(G49/G50))</f>
        <v>0.5875420156533091</v>
      </c>
      <c r="H51" s="81">
        <f>IF(H50=0,0,(H49/H50))</f>
        <v>0.53276561454307059</v>
      </c>
      <c r="I51" s="81">
        <f>IF(I50=0,0,(I49/I50))</f>
        <v>0.5875414352748719</v>
      </c>
      <c r="J51" s="81">
        <f>IF(J50=0,0,(J49/J50))</f>
        <v>0.52933584149171342</v>
      </c>
      <c r="K51" s="116">
        <f t="shared" ref="K51" si="38">IF(K50=0,0,(K49/K50))</f>
        <v>0.58754417508835022</v>
      </c>
      <c r="L51" s="116">
        <f>IF(L50=0,0,(L49/L50))</f>
        <v>0.52624393307438677</v>
      </c>
      <c r="M51" s="148">
        <f>IF(M50=0,0,(M49/M50))</f>
        <v>0.52611461490157529</v>
      </c>
      <c r="N51" s="197">
        <f>IF(N50=0,0,(N49/N50))</f>
        <v>0.53336026016894267</v>
      </c>
      <c r="O51" s="171">
        <f>IF(O50=0,0,(O49/O50))</f>
        <v>0.5236720514867973</v>
      </c>
      <c r="P51" s="171">
        <f>IF(P50=0,0,(P49/P50))</f>
        <v>0.53165019867083929</v>
      </c>
      <c r="Q51" s="171">
        <v>0.53934077430391114</v>
      </c>
      <c r="R51" s="171">
        <v>0.58856307156873633</v>
      </c>
    </row>
    <row r="52" spans="1:18" ht="15" customHeight="1" thickBot="1">
      <c r="A52" s="53" t="s">
        <v>77</v>
      </c>
      <c r="B52" s="226" t="s">
        <v>78</v>
      </c>
      <c r="C52" s="227"/>
      <c r="D52" s="39"/>
      <c r="E52" s="39"/>
      <c r="F52" s="39"/>
      <c r="G52" s="39"/>
      <c r="H52" s="39"/>
      <c r="I52" s="39"/>
      <c r="J52" s="39"/>
      <c r="K52" s="109"/>
      <c r="L52" s="110"/>
      <c r="M52" s="109"/>
      <c r="N52" s="109"/>
      <c r="O52" s="167"/>
      <c r="P52" s="168"/>
      <c r="Q52" s="167"/>
      <c r="R52" s="168"/>
    </row>
    <row r="53" spans="1:18" ht="12.75" customHeight="1">
      <c r="A53" s="34" t="s">
        <v>79</v>
      </c>
      <c r="B53" s="252" t="s">
        <v>80</v>
      </c>
      <c r="C53" s="253"/>
      <c r="D53" s="37" t="s">
        <v>10</v>
      </c>
      <c r="E53" s="76">
        <v>24</v>
      </c>
      <c r="F53" s="76"/>
      <c r="G53" s="76">
        <v>24</v>
      </c>
      <c r="H53" s="76">
        <v>274</v>
      </c>
      <c r="I53" s="76">
        <v>24</v>
      </c>
      <c r="J53" s="76">
        <v>289</v>
      </c>
      <c r="K53" s="99">
        <v>24</v>
      </c>
      <c r="L53" s="99">
        <v>290</v>
      </c>
      <c r="M53" s="133">
        <v>275</v>
      </c>
      <c r="N53" s="184">
        <v>273</v>
      </c>
      <c r="O53" s="212">
        <v>275</v>
      </c>
      <c r="P53" s="212">
        <v>273</v>
      </c>
      <c r="Q53" s="212">
        <v>390</v>
      </c>
      <c r="R53" s="212">
        <v>273</v>
      </c>
    </row>
    <row r="54" spans="1:18" ht="15" customHeight="1">
      <c r="A54" s="33" t="s">
        <v>81</v>
      </c>
      <c r="B54" s="244" t="s">
        <v>82</v>
      </c>
      <c r="C54" s="245"/>
      <c r="D54" s="51" t="s">
        <v>10</v>
      </c>
      <c r="E54" s="78">
        <v>36</v>
      </c>
      <c r="F54" s="78"/>
      <c r="G54" s="78">
        <v>36</v>
      </c>
      <c r="H54" s="78">
        <v>277</v>
      </c>
      <c r="I54" s="78">
        <v>36</v>
      </c>
      <c r="J54" s="78">
        <v>289</v>
      </c>
      <c r="K54" s="100">
        <v>36</v>
      </c>
      <c r="L54" s="100">
        <v>290</v>
      </c>
      <c r="M54" s="135">
        <v>275</v>
      </c>
      <c r="N54" s="185">
        <v>273</v>
      </c>
      <c r="O54" s="213">
        <v>275</v>
      </c>
      <c r="P54" s="213">
        <v>273</v>
      </c>
      <c r="Q54" s="213">
        <v>390</v>
      </c>
      <c r="R54" s="213">
        <v>280</v>
      </c>
    </row>
    <row r="55" spans="1:18" ht="15" customHeight="1">
      <c r="A55" s="34"/>
      <c r="B55" s="260" t="s">
        <v>13</v>
      </c>
      <c r="C55" s="261"/>
      <c r="D55" s="29"/>
      <c r="E55" s="90">
        <f t="shared" ref="E55:F55" si="39">IF(E54=0,0,(E53/E54))</f>
        <v>0.66666666666666663</v>
      </c>
      <c r="F55" s="90">
        <f t="shared" si="39"/>
        <v>0</v>
      </c>
      <c r="G55" s="90">
        <f t="shared" ref="G55" si="40">IF(G54=0,0,(G53/G54))</f>
        <v>0.66666666666666663</v>
      </c>
      <c r="H55" s="90">
        <f>IF(H54=0,0,(H53/H54))</f>
        <v>0.98916967509025266</v>
      </c>
      <c r="I55" s="90">
        <f>IF(I54=0,0,(I53/I54))</f>
        <v>0.66666666666666663</v>
      </c>
      <c r="J55" s="90">
        <f>IF(J54=0,0,(J53/J54))</f>
        <v>1</v>
      </c>
      <c r="K55" s="90">
        <f t="shared" ref="K55" si="41">IF(K54=0,0,(K53/K54))</f>
        <v>0.66666666666666663</v>
      </c>
      <c r="L55" s="90">
        <f>IF(L54=0,0,(L53/L54))</f>
        <v>1</v>
      </c>
      <c r="M55" s="149">
        <f>IF(M54=0,0,(M53/M54))</f>
        <v>1</v>
      </c>
      <c r="N55" s="198">
        <f>IF(N54=0,0,(N53/N54))</f>
        <v>1</v>
      </c>
      <c r="O55" s="173">
        <f>IF(O54=0,0,(O53/O54))</f>
        <v>1</v>
      </c>
      <c r="P55" s="173">
        <f>IF(P54=0,0,(P53/P54))</f>
        <v>1</v>
      </c>
      <c r="Q55" s="173">
        <v>1</v>
      </c>
      <c r="R55" s="173">
        <v>0.97499999999999998</v>
      </c>
    </row>
    <row r="56" spans="1:18" ht="15" customHeight="1">
      <c r="A56" s="34" t="s">
        <v>83</v>
      </c>
      <c r="B56" s="244" t="s">
        <v>84</v>
      </c>
      <c r="C56" s="245"/>
      <c r="D56" s="25" t="s">
        <v>39</v>
      </c>
      <c r="E56" s="74"/>
      <c r="F56" s="74">
        <v>16261923</v>
      </c>
      <c r="G56" s="74"/>
      <c r="H56" s="74">
        <v>13126513</v>
      </c>
      <c r="I56" s="74"/>
      <c r="J56" s="74">
        <v>12166707</v>
      </c>
      <c r="K56" s="99"/>
      <c r="L56" s="99">
        <v>15168820</v>
      </c>
      <c r="M56" s="133">
        <v>16242910</v>
      </c>
      <c r="N56" s="199">
        <v>15612959</v>
      </c>
      <c r="O56" s="212">
        <v>16301558</v>
      </c>
      <c r="P56" s="212">
        <v>16868576</v>
      </c>
      <c r="Q56" s="212">
        <v>19100000</v>
      </c>
      <c r="R56" s="212">
        <v>14286624</v>
      </c>
    </row>
    <row r="57" spans="1:18" ht="15" customHeight="1">
      <c r="A57" s="34" t="s">
        <v>85</v>
      </c>
      <c r="B57" s="244" t="s">
        <v>86</v>
      </c>
      <c r="C57" s="245"/>
      <c r="D57" s="25" t="s">
        <v>39</v>
      </c>
      <c r="E57" s="74"/>
      <c r="F57" s="74">
        <v>18980000</v>
      </c>
      <c r="G57" s="74"/>
      <c r="H57" s="74">
        <v>18980000</v>
      </c>
      <c r="I57" s="74"/>
      <c r="J57" s="74">
        <v>18980000</v>
      </c>
      <c r="K57" s="99"/>
      <c r="L57" s="99">
        <v>18980000</v>
      </c>
      <c r="M57" s="133">
        <v>18980000</v>
      </c>
      <c r="N57" s="199">
        <v>18980000</v>
      </c>
      <c r="O57" s="212">
        <v>18980000</v>
      </c>
      <c r="P57" s="212">
        <v>18980000</v>
      </c>
      <c r="Q57" s="212">
        <v>22507200</v>
      </c>
      <c r="R57" s="212">
        <v>22507200</v>
      </c>
    </row>
    <row r="58" spans="1:18" ht="15" customHeight="1" thickBot="1">
      <c r="A58" s="54"/>
      <c r="B58" s="256" t="s">
        <v>13</v>
      </c>
      <c r="C58" s="257"/>
      <c r="D58" s="55"/>
      <c r="E58" s="91">
        <f t="shared" ref="E58:F58" si="42">IF(E57=0,0,(E56/E57))</f>
        <v>0</v>
      </c>
      <c r="F58" s="91">
        <f t="shared" si="42"/>
        <v>0.85679257112750262</v>
      </c>
      <c r="G58" s="91">
        <f t="shared" ref="G58" si="43">IF(G57=0,0,(G56/G57))</f>
        <v>0</v>
      </c>
      <c r="H58" s="91">
        <f>IF(H57=0,0,(H56/H57))</f>
        <v>0.69159710221285564</v>
      </c>
      <c r="I58" s="91">
        <f>IF(I57=0,0,(I56/I57))</f>
        <v>0</v>
      </c>
      <c r="J58" s="91">
        <f>IF(J57=0,0,(J56/J57))</f>
        <v>0.64102776606954692</v>
      </c>
      <c r="K58" s="91">
        <f t="shared" ref="K58" si="44">IF(K57=0,0,(K56/K57))</f>
        <v>0</v>
      </c>
      <c r="L58" s="91">
        <f>IF(L57=0,0,(L56/L57))</f>
        <v>0.79920021074815595</v>
      </c>
      <c r="M58" s="150">
        <f>IF(M57=0,0,(M56/M57))</f>
        <v>0.85579083245521603</v>
      </c>
      <c r="N58" s="200">
        <f>IF(N57=0,0,(N56/N57))</f>
        <v>0.82260057955742882</v>
      </c>
      <c r="O58" s="174">
        <f>IF(O57=0,0,(O56/O57))</f>
        <v>0.85888082191780823</v>
      </c>
      <c r="P58" s="174">
        <f>IF(P57=0,0,(P56/P57))</f>
        <v>0.88875532139093782</v>
      </c>
      <c r="Q58" s="174">
        <v>0.84861733134285922</v>
      </c>
      <c r="R58" s="174">
        <v>0.63475794412454678</v>
      </c>
    </row>
    <row r="59" spans="1:18" ht="15" customHeight="1" thickBot="1">
      <c r="A59" s="30" t="s">
        <v>87</v>
      </c>
      <c r="B59" s="31" t="s">
        <v>88</v>
      </c>
      <c r="C59" s="32"/>
      <c r="D59" s="32"/>
      <c r="E59" s="32"/>
      <c r="F59" s="32"/>
      <c r="G59" s="32"/>
      <c r="H59" s="32"/>
      <c r="I59" s="32"/>
      <c r="J59" s="32"/>
      <c r="K59" s="101"/>
      <c r="L59" s="102"/>
      <c r="M59" s="101"/>
      <c r="N59" s="101"/>
      <c r="O59" s="161"/>
      <c r="P59" s="162"/>
      <c r="Q59" s="161"/>
      <c r="R59" s="162"/>
    </row>
    <row r="60" spans="1:18" ht="15" customHeight="1">
      <c r="A60" s="50" t="s">
        <v>89</v>
      </c>
      <c r="B60" s="252" t="s">
        <v>90</v>
      </c>
      <c r="C60" s="253"/>
      <c r="D60" s="51" t="s">
        <v>10</v>
      </c>
      <c r="E60" s="78">
        <v>700</v>
      </c>
      <c r="F60" s="78">
        <v>7</v>
      </c>
      <c r="G60" s="78">
        <v>700</v>
      </c>
      <c r="H60" s="78">
        <v>193</v>
      </c>
      <c r="I60" s="78">
        <v>700</v>
      </c>
      <c r="J60" s="78">
        <v>70</v>
      </c>
      <c r="K60" s="115">
        <v>700</v>
      </c>
      <c r="L60" s="115">
        <v>114</v>
      </c>
      <c r="M60" s="147">
        <v>120</v>
      </c>
      <c r="N60" s="196">
        <v>193</v>
      </c>
      <c r="O60" s="218">
        <v>125</v>
      </c>
      <c r="P60" s="218">
        <v>119</v>
      </c>
      <c r="Q60" s="218">
        <v>433</v>
      </c>
      <c r="R60" s="218">
        <v>82</v>
      </c>
    </row>
    <row r="61" spans="1:18" ht="15" customHeight="1">
      <c r="A61" s="49" t="s">
        <v>91</v>
      </c>
      <c r="B61" s="246" t="s">
        <v>92</v>
      </c>
      <c r="C61" s="247"/>
      <c r="D61" s="56" t="s">
        <v>10</v>
      </c>
      <c r="E61" s="79">
        <v>18080</v>
      </c>
      <c r="F61" s="79">
        <v>12146</v>
      </c>
      <c r="G61" s="79">
        <v>18160</v>
      </c>
      <c r="H61" s="79">
        <v>12174</v>
      </c>
      <c r="I61" s="79">
        <v>18240</v>
      </c>
      <c r="J61" s="79">
        <v>12194</v>
      </c>
      <c r="K61" s="99">
        <v>18320</v>
      </c>
      <c r="L61" s="99">
        <v>12205</v>
      </c>
      <c r="M61" s="133">
        <v>12225</v>
      </c>
      <c r="N61" s="184">
        <v>12194</v>
      </c>
      <c r="O61" s="212">
        <v>12235</v>
      </c>
      <c r="P61" s="212">
        <v>12381</v>
      </c>
      <c r="Q61" s="212">
        <v>12391</v>
      </c>
      <c r="R61" s="212">
        <v>12400</v>
      </c>
    </row>
    <row r="62" spans="1:18" ht="15" customHeight="1">
      <c r="A62" s="49"/>
      <c r="B62" s="260" t="s">
        <v>13</v>
      </c>
      <c r="C62" s="261"/>
      <c r="D62" s="28"/>
      <c r="E62" s="80">
        <f t="shared" ref="E62:F62" si="45">IF(E61=0,0,(E60/E61))</f>
        <v>3.8716814159292033E-2</v>
      </c>
      <c r="F62" s="80">
        <f t="shared" si="45"/>
        <v>5.7632142269059777E-4</v>
      </c>
      <c r="G62" s="80">
        <f t="shared" ref="G62" si="46">IF(G61=0,0,(G60/G61))</f>
        <v>3.8546255506607931E-2</v>
      </c>
      <c r="H62" s="80">
        <f>IF(H61=0,0,(H60/H61))</f>
        <v>1.5853458189584359E-2</v>
      </c>
      <c r="I62" s="80">
        <f>IF(I61=0,0,(I60/I61))</f>
        <v>3.8377192982456142E-2</v>
      </c>
      <c r="J62" s="80">
        <f>IF(J61=0,0,(J60/J61))</f>
        <v>5.7405281285878304E-3</v>
      </c>
      <c r="K62" s="82">
        <f t="shared" ref="K62" si="47">IF(K61=0,0,(K60/K61))</f>
        <v>3.8209606986899562E-2</v>
      </c>
      <c r="L62" s="82">
        <f>IF(L61=0,0,(L60/L61))</f>
        <v>9.3404342482589098E-3</v>
      </c>
      <c r="M62" s="136">
        <f>IF(M61=0,0,(M60/M61))</f>
        <v>9.8159509202453993E-3</v>
      </c>
      <c r="N62" s="186">
        <f>IF(N61=0,0,(N60/N61))</f>
        <v>1.5827456125963587E-2</v>
      </c>
      <c r="O62" s="160">
        <f>IF(O61=0,0,(O60/O61))</f>
        <v>1.0216591744993869E-2</v>
      </c>
      <c r="P62" s="160">
        <f>IF(P61=0,0,(P60/P61))</f>
        <v>9.6115014942250217E-3</v>
      </c>
      <c r="Q62" s="160">
        <v>3.4944717940440642E-2</v>
      </c>
      <c r="R62" s="160">
        <v>6.6129032258064515E-3</v>
      </c>
    </row>
    <row r="63" spans="1:18" ht="15" customHeight="1">
      <c r="A63" s="49" t="s">
        <v>93</v>
      </c>
      <c r="B63" s="246" t="s">
        <v>94</v>
      </c>
      <c r="C63" s="247"/>
      <c r="D63" s="56" t="s">
        <v>10</v>
      </c>
      <c r="E63" s="79">
        <v>280</v>
      </c>
      <c r="F63" s="79">
        <v>421</v>
      </c>
      <c r="G63" s="79">
        <v>260</v>
      </c>
      <c r="H63" s="79">
        <v>719</v>
      </c>
      <c r="I63" s="79">
        <v>240</v>
      </c>
      <c r="J63" s="79">
        <v>877</v>
      </c>
      <c r="K63" s="99">
        <v>220</v>
      </c>
      <c r="L63" s="99">
        <v>901</v>
      </c>
      <c r="M63" s="133">
        <v>900</v>
      </c>
      <c r="N63" s="184">
        <v>709</v>
      </c>
      <c r="O63" s="212">
        <v>920</v>
      </c>
      <c r="P63" s="212">
        <v>1074</v>
      </c>
      <c r="Q63" s="212">
        <v>147</v>
      </c>
      <c r="R63" s="212">
        <v>1016</v>
      </c>
    </row>
    <row r="64" spans="1:18" ht="15" customHeight="1">
      <c r="A64" s="49" t="s">
        <v>95</v>
      </c>
      <c r="B64" s="244" t="s">
        <v>96</v>
      </c>
      <c r="C64" s="245"/>
      <c r="D64" s="37" t="s">
        <v>50</v>
      </c>
      <c r="E64" s="76">
        <v>123</v>
      </c>
      <c r="F64" s="37">
        <v>116.883</v>
      </c>
      <c r="G64" s="76">
        <v>123</v>
      </c>
      <c r="H64" s="76">
        <v>116.883</v>
      </c>
      <c r="I64" s="76">
        <v>123</v>
      </c>
      <c r="J64" s="76">
        <v>116.883</v>
      </c>
      <c r="K64" s="99">
        <v>123</v>
      </c>
      <c r="L64" s="99">
        <v>188</v>
      </c>
      <c r="M64" s="133">
        <v>188</v>
      </c>
      <c r="N64" s="184">
        <v>116.883</v>
      </c>
      <c r="O64" s="212">
        <v>189</v>
      </c>
      <c r="P64" s="212">
        <v>131.93799999999999</v>
      </c>
      <c r="Q64" s="212">
        <v>120</v>
      </c>
      <c r="R64" s="212">
        <v>131.93799999999999</v>
      </c>
    </row>
    <row r="65" spans="1:18" ht="15" customHeight="1" thickBot="1">
      <c r="A65" s="52"/>
      <c r="B65" s="256" t="s">
        <v>13</v>
      </c>
      <c r="C65" s="257"/>
      <c r="D65" s="44"/>
      <c r="E65" s="81">
        <f t="shared" ref="E65:F65" si="48">IF(E64=0,0,(E63/E64))</f>
        <v>2.2764227642276422</v>
      </c>
      <c r="F65" s="81">
        <f t="shared" si="48"/>
        <v>3.6018924907813799</v>
      </c>
      <c r="G65" s="81">
        <f t="shared" ref="G65" si="49">IF(G64=0,0,(G63/G64))</f>
        <v>2.1138211382113821</v>
      </c>
      <c r="H65" s="81">
        <f>IF(H64=0,0,(H63/H64))</f>
        <v>6.1514505958950405</v>
      </c>
      <c r="I65" s="81">
        <f>IF(I64=0,0,(I63/I64))</f>
        <v>1.9512195121951219</v>
      </c>
      <c r="J65" s="81">
        <f>IF(J64=0,0,(J63/J64))</f>
        <v>7.5032297254519476</v>
      </c>
      <c r="K65" s="81">
        <f t="shared" ref="K65" si="50">IF(K64=0,0,(K63/K64))</f>
        <v>1.7886178861788617</v>
      </c>
      <c r="L65" s="81">
        <f>IF(L64=0,0,(L63/L64))</f>
        <v>4.792553191489362</v>
      </c>
      <c r="M65" s="143">
        <f>IF(M64=0,0,(M63/M64))</f>
        <v>4.7872340425531918</v>
      </c>
      <c r="N65" s="191">
        <f>IF(N64=0,0,(N63/N64))</f>
        <v>6.0658949547838441</v>
      </c>
      <c r="O65" s="169">
        <f>IF(O64=0,0,(O63/O64))</f>
        <v>4.8677248677248679</v>
      </c>
      <c r="P65" s="169">
        <f>IF(P64=0,0,(P63/P64))</f>
        <v>8.1401870575573376</v>
      </c>
      <c r="Q65" s="169">
        <v>1.2250000000000001</v>
      </c>
      <c r="R65" s="169">
        <v>7.7005866391790088</v>
      </c>
    </row>
    <row r="66" spans="1:18" ht="15" customHeight="1" thickBot="1">
      <c r="A66" s="53" t="s">
        <v>97</v>
      </c>
      <c r="B66" s="226" t="s">
        <v>98</v>
      </c>
      <c r="C66" s="227"/>
      <c r="D66" s="39"/>
      <c r="E66" s="39"/>
      <c r="F66" s="39"/>
      <c r="G66" s="39"/>
      <c r="H66" s="39"/>
      <c r="I66" s="39"/>
      <c r="J66" s="39"/>
      <c r="K66" s="109"/>
      <c r="L66" s="110"/>
      <c r="M66" s="109"/>
      <c r="N66" s="109"/>
      <c r="O66" s="167"/>
      <c r="P66" s="168"/>
      <c r="Q66" s="167"/>
      <c r="R66" s="168"/>
    </row>
    <row r="67" spans="1:18" ht="15" customHeight="1">
      <c r="A67" s="49" t="s">
        <v>99</v>
      </c>
      <c r="B67" s="258" t="s">
        <v>100</v>
      </c>
      <c r="C67" s="259"/>
      <c r="D67" s="37" t="s">
        <v>101</v>
      </c>
      <c r="E67" s="76">
        <v>17500</v>
      </c>
      <c r="F67" s="76">
        <v>12900</v>
      </c>
      <c r="G67" s="76">
        <v>17000</v>
      </c>
      <c r="H67" s="76">
        <v>14200</v>
      </c>
      <c r="I67" s="76">
        <v>17000</v>
      </c>
      <c r="J67" s="76">
        <v>13800</v>
      </c>
      <c r="K67" s="99">
        <v>17000</v>
      </c>
      <c r="L67" s="99">
        <v>13200</v>
      </c>
      <c r="M67" s="133">
        <v>14000</v>
      </c>
      <c r="N67" s="201">
        <v>21200</v>
      </c>
      <c r="O67" s="212">
        <v>14200</v>
      </c>
      <c r="P67" s="212">
        <v>21200</v>
      </c>
      <c r="Q67" s="212">
        <v>23500</v>
      </c>
      <c r="R67" s="212">
        <v>20130</v>
      </c>
    </row>
    <row r="68" spans="1:18" ht="15" customHeight="1">
      <c r="A68" s="50" t="s">
        <v>102</v>
      </c>
      <c r="B68" s="244" t="s">
        <v>103</v>
      </c>
      <c r="C68" s="245"/>
      <c r="D68" s="51" t="s">
        <v>101</v>
      </c>
      <c r="E68" s="78">
        <v>1616500</v>
      </c>
      <c r="F68" s="78">
        <v>1616500</v>
      </c>
      <c r="G68" s="78">
        <v>1616500</v>
      </c>
      <c r="H68" s="78">
        <v>1616500</v>
      </c>
      <c r="I68" s="78">
        <v>1616500</v>
      </c>
      <c r="J68" s="78">
        <v>1616500</v>
      </c>
      <c r="K68" s="103">
        <v>1616500</v>
      </c>
      <c r="L68" s="103">
        <v>10960000</v>
      </c>
      <c r="M68" s="138">
        <v>10960000</v>
      </c>
      <c r="N68" s="202">
        <v>10960000</v>
      </c>
      <c r="O68" s="214">
        <v>10990000</v>
      </c>
      <c r="P68" s="214">
        <v>10990000</v>
      </c>
      <c r="Q68" s="214">
        <v>10960000</v>
      </c>
      <c r="R68" s="214">
        <v>10960000</v>
      </c>
    </row>
    <row r="69" spans="1:18" ht="15" customHeight="1" thickBot="1">
      <c r="A69" s="52"/>
      <c r="B69" s="256" t="s">
        <v>13</v>
      </c>
      <c r="C69" s="257"/>
      <c r="D69" s="44"/>
      <c r="E69" s="81">
        <f t="shared" ref="E69:F69" si="51">IF(E68=0,0,(E67/E68))</f>
        <v>1.0825858335910918E-2</v>
      </c>
      <c r="F69" s="81">
        <f t="shared" si="51"/>
        <v>7.9802041447571918E-3</v>
      </c>
      <c r="G69" s="81">
        <f t="shared" ref="G69:H69" si="52">IF(G68=0,0,(G67/G68))</f>
        <v>1.0516548097742036E-2</v>
      </c>
      <c r="H69" s="81">
        <f t="shared" si="52"/>
        <v>8.7844107639962875E-3</v>
      </c>
      <c r="I69" s="81">
        <f>IF(I68=0,0,(I67/I68))</f>
        <v>1.0516548097742036E-2</v>
      </c>
      <c r="J69" s="81">
        <f>IF(J68=0,0,(J67/J68))</f>
        <v>8.5369625734611817E-3</v>
      </c>
      <c r="K69" s="81">
        <f t="shared" ref="K69" si="53">IF(K68=0,0,(K67/K68))</f>
        <v>1.0516548097742036E-2</v>
      </c>
      <c r="L69" s="81">
        <f>IF(L68=0,0,(L67/L68))</f>
        <v>1.2043795620437956E-3</v>
      </c>
      <c r="M69" s="143">
        <f>IF(M68=0,0,(M67/M68))</f>
        <v>1.2773722627737226E-3</v>
      </c>
      <c r="N69" s="191">
        <f>IF(N68=0,0,(N67/N68))</f>
        <v>1.9343065693430658E-3</v>
      </c>
      <c r="O69" s="169">
        <f>IF(O68=0,0,(O67/O68))</f>
        <v>1.292083712465878E-3</v>
      </c>
      <c r="P69" s="169">
        <f>IF(P68=0,0,(P67/P68))</f>
        <v>1.9290263876251138E-3</v>
      </c>
      <c r="Q69" s="169">
        <v>2.144160583941606E-3</v>
      </c>
      <c r="R69" s="169">
        <v>1.8366788321167882E-3</v>
      </c>
    </row>
    <row r="70" spans="1:18" ht="15" customHeight="1" thickBot="1">
      <c r="A70" s="30" t="s">
        <v>104</v>
      </c>
      <c r="B70" s="31" t="s">
        <v>105</v>
      </c>
      <c r="C70" s="32"/>
      <c r="D70" s="32"/>
      <c r="E70" s="32"/>
      <c r="F70" s="32"/>
      <c r="G70" s="32"/>
      <c r="H70" s="32"/>
      <c r="I70" s="32"/>
      <c r="J70" s="32"/>
      <c r="K70" s="101"/>
      <c r="L70" s="102"/>
      <c r="M70" s="101"/>
      <c r="N70" s="101"/>
      <c r="O70" s="161"/>
      <c r="P70" s="162"/>
      <c r="Q70" s="161"/>
      <c r="R70" s="162"/>
    </row>
    <row r="71" spans="1:18" ht="15" customHeight="1">
      <c r="A71" s="26" t="s">
        <v>106</v>
      </c>
      <c r="B71" s="252" t="s">
        <v>107</v>
      </c>
      <c r="C71" s="253"/>
      <c r="D71" s="51" t="s">
        <v>10</v>
      </c>
      <c r="E71" s="78">
        <v>232</v>
      </c>
      <c r="F71" s="78">
        <v>126</v>
      </c>
      <c r="G71" s="78">
        <v>232</v>
      </c>
      <c r="H71" s="78">
        <v>211</v>
      </c>
      <c r="I71" s="78">
        <v>232</v>
      </c>
      <c r="J71" s="78">
        <v>197</v>
      </c>
      <c r="K71" s="103">
        <v>232</v>
      </c>
      <c r="L71" s="117">
        <v>166</v>
      </c>
      <c r="M71" s="138">
        <v>166</v>
      </c>
      <c r="N71" s="203">
        <v>176</v>
      </c>
      <c r="O71" s="214">
        <v>166</v>
      </c>
      <c r="P71" s="219">
        <v>177</v>
      </c>
      <c r="Q71" s="214">
        <v>177</v>
      </c>
      <c r="R71" s="219">
        <v>180</v>
      </c>
    </row>
    <row r="72" spans="1:18" ht="15" customHeight="1">
      <c r="A72" s="24" t="s">
        <v>108</v>
      </c>
      <c r="B72" s="246" t="s">
        <v>58</v>
      </c>
      <c r="C72" s="247"/>
      <c r="D72" s="37" t="s">
        <v>10</v>
      </c>
      <c r="E72" s="76">
        <v>50300</v>
      </c>
      <c r="F72" s="76">
        <v>43584</v>
      </c>
      <c r="G72" s="76">
        <v>50700</v>
      </c>
      <c r="H72" s="76">
        <v>43584</v>
      </c>
      <c r="I72" s="76">
        <v>51100</v>
      </c>
      <c r="J72" s="76">
        <v>43916</v>
      </c>
      <c r="K72" s="104">
        <v>51500</v>
      </c>
      <c r="L72" s="104">
        <v>44065</v>
      </c>
      <c r="M72" s="140">
        <v>44215</v>
      </c>
      <c r="N72" s="188">
        <v>44235</v>
      </c>
      <c r="O72" s="215">
        <v>44365</v>
      </c>
      <c r="P72" s="214">
        <v>44409</v>
      </c>
      <c r="Q72" s="215">
        <v>44700</v>
      </c>
      <c r="R72" s="214">
        <v>43680</v>
      </c>
    </row>
    <row r="73" spans="1:18" ht="15" customHeight="1">
      <c r="A73" s="24"/>
      <c r="B73" s="250" t="s">
        <v>13</v>
      </c>
      <c r="C73" s="251"/>
      <c r="D73" s="29"/>
      <c r="E73" s="82">
        <f t="shared" ref="E73:F73" si="54">IF(E72=0,0,(E71/E72))</f>
        <v>4.6123260437375743E-3</v>
      </c>
      <c r="F73" s="82">
        <f t="shared" si="54"/>
        <v>2.8909691629955946E-3</v>
      </c>
      <c r="G73" s="82">
        <f t="shared" ref="G73" si="55">IF(G72=0,0,(G71/G72))</f>
        <v>4.5759368836291916E-3</v>
      </c>
      <c r="H73" s="82">
        <f>IF(H72=0,0,(H71/H72))</f>
        <v>4.8412261380323058E-3</v>
      </c>
      <c r="I73" s="82">
        <f>IF(I72=0,0,(I71/I72))</f>
        <v>4.5401174168297458E-3</v>
      </c>
      <c r="J73" s="82">
        <f>IF(J72=0,0,(J71/J72))</f>
        <v>4.4858365971399946E-3</v>
      </c>
      <c r="K73" s="80">
        <f t="shared" ref="K73" si="56">IF(K72=0,0,(K71/K72))</f>
        <v>4.5048543689320385E-3</v>
      </c>
      <c r="L73" s="80">
        <f>IF(L72=0,0,(L71/L72))</f>
        <v>3.7671621468285486E-3</v>
      </c>
      <c r="M73" s="151">
        <f>IF(M72=0,0,(M71/M72))</f>
        <v>3.7543819970598212E-3</v>
      </c>
      <c r="N73" s="204">
        <f>IF(N72=0,0,(N71/N72))</f>
        <v>3.9787498587091673E-3</v>
      </c>
      <c r="O73" s="165">
        <f>IF(O72=0,0,(O71/O72))</f>
        <v>3.7416882677786542E-3</v>
      </c>
      <c r="P73" s="165">
        <f>IF(P72=0,0,(P71/P72))</f>
        <v>3.9856785786664866E-3</v>
      </c>
      <c r="Q73" s="165">
        <v>3.9597315436241615E-3</v>
      </c>
      <c r="R73" s="165">
        <v>4.120879120879121E-3</v>
      </c>
    </row>
    <row r="74" spans="1:18" ht="15" customHeight="1">
      <c r="A74" s="24" t="s">
        <v>109</v>
      </c>
      <c r="B74" s="244" t="s">
        <v>110</v>
      </c>
      <c r="C74" s="245"/>
      <c r="D74" s="37" t="s">
        <v>10</v>
      </c>
      <c r="E74" s="76">
        <v>9</v>
      </c>
      <c r="F74" s="76">
        <v>10</v>
      </c>
      <c r="G74" s="76">
        <v>9</v>
      </c>
      <c r="H74" s="76">
        <v>7</v>
      </c>
      <c r="I74" s="76">
        <v>9</v>
      </c>
      <c r="J74" s="76">
        <v>5</v>
      </c>
      <c r="K74" s="104">
        <v>9</v>
      </c>
      <c r="L74" s="104">
        <v>10</v>
      </c>
      <c r="M74" s="140">
        <v>10</v>
      </c>
      <c r="N74" s="188">
        <v>10</v>
      </c>
      <c r="O74" s="215">
        <v>10</v>
      </c>
      <c r="P74" s="215">
        <v>10</v>
      </c>
      <c r="Q74" s="215">
        <v>63</v>
      </c>
      <c r="R74" s="215">
        <v>53</v>
      </c>
    </row>
    <row r="75" spans="1:18" ht="15" customHeight="1">
      <c r="A75" s="24" t="s">
        <v>111</v>
      </c>
      <c r="B75" s="246" t="s">
        <v>92</v>
      </c>
      <c r="C75" s="247"/>
      <c r="D75" s="37" t="s">
        <v>10</v>
      </c>
      <c r="E75" s="76">
        <v>18080</v>
      </c>
      <c r="F75" s="76">
        <v>12146</v>
      </c>
      <c r="G75" s="76">
        <v>18160</v>
      </c>
      <c r="H75" s="76">
        <v>12174</v>
      </c>
      <c r="I75" s="76">
        <v>18240</v>
      </c>
      <c r="J75" s="76">
        <v>12194</v>
      </c>
      <c r="K75" s="104">
        <v>18320</v>
      </c>
      <c r="L75" s="104">
        <v>12205</v>
      </c>
      <c r="M75" s="140">
        <v>12225</v>
      </c>
      <c r="N75" s="205">
        <v>12215</v>
      </c>
      <c r="O75" s="215">
        <v>12235</v>
      </c>
      <c r="P75" s="215">
        <v>12381</v>
      </c>
      <c r="Q75" s="215">
        <v>12391</v>
      </c>
      <c r="R75" s="215">
        <v>12400</v>
      </c>
    </row>
    <row r="76" spans="1:18" ht="15" customHeight="1">
      <c r="A76" s="24"/>
      <c r="B76" s="250" t="s">
        <v>13</v>
      </c>
      <c r="C76" s="251"/>
      <c r="D76" s="29"/>
      <c r="E76" s="82">
        <f t="shared" ref="E76:F76" si="57">IF(E75=0,0,(E74/E75))</f>
        <v>4.9778761061946902E-4</v>
      </c>
      <c r="F76" s="82">
        <f t="shared" si="57"/>
        <v>8.233163181294253E-4</v>
      </c>
      <c r="G76" s="82">
        <f t="shared" ref="G76" si="58">IF(G75=0,0,(G74/G75))</f>
        <v>4.955947136563877E-4</v>
      </c>
      <c r="H76" s="82">
        <f>IF(H75=0,0,(H74/H75))</f>
        <v>5.749958928864794E-4</v>
      </c>
      <c r="I76" s="82">
        <f>IF(I75=0,0,(I74/I75))</f>
        <v>4.9342105263157896E-4</v>
      </c>
      <c r="J76" s="82">
        <f>IF(J75=0,0,(J74/J75))</f>
        <v>4.1003772347055932E-4</v>
      </c>
      <c r="K76" s="80">
        <f t="shared" ref="K76" si="59">IF(K75=0,0,(K74/K75))</f>
        <v>4.9126637554585155E-4</v>
      </c>
      <c r="L76" s="80">
        <f>IF(L75=0,0,(L74/L75))</f>
        <v>8.1933633756657109E-4</v>
      </c>
      <c r="M76" s="151">
        <f>IF(M75=0,0,(M74/M75))</f>
        <v>8.1799591002044991E-4</v>
      </c>
      <c r="N76" s="204">
        <f>IF(N75=0,0,(N74/N75))</f>
        <v>8.1866557511256651E-4</v>
      </c>
      <c r="O76" s="165">
        <f>IF(O75=0,0,(O74/O75))</f>
        <v>8.1732733959950961E-4</v>
      </c>
      <c r="P76" s="165">
        <f>IF(P75=0,0,(P74/P75))</f>
        <v>8.0768920119538002E-4</v>
      </c>
      <c r="Q76" s="165">
        <v>5.0843354047292386E-3</v>
      </c>
      <c r="R76" s="165">
        <v>4.2741935483870969E-3</v>
      </c>
    </row>
    <row r="77" spans="1:18" ht="15" customHeight="1">
      <c r="A77" s="24" t="s">
        <v>112</v>
      </c>
      <c r="B77" s="246" t="s">
        <v>113</v>
      </c>
      <c r="C77" s="247"/>
      <c r="D77" s="37" t="s">
        <v>10</v>
      </c>
      <c r="E77" s="76">
        <v>0</v>
      </c>
      <c r="F77" s="76">
        <v>3</v>
      </c>
      <c r="G77" s="76">
        <v>0</v>
      </c>
      <c r="H77" s="76">
        <v>0</v>
      </c>
      <c r="I77" s="76">
        <v>0</v>
      </c>
      <c r="J77" s="76">
        <v>0</v>
      </c>
      <c r="K77" s="104">
        <v>0</v>
      </c>
      <c r="L77" s="104">
        <v>0</v>
      </c>
      <c r="M77" s="140">
        <v>0</v>
      </c>
      <c r="N77" s="206">
        <v>1</v>
      </c>
      <c r="O77" s="215">
        <v>0</v>
      </c>
      <c r="P77" s="215">
        <v>0</v>
      </c>
      <c r="Q77" s="215">
        <v>0</v>
      </c>
      <c r="R77" s="215">
        <v>0</v>
      </c>
    </row>
    <row r="78" spans="1:18" ht="15" customHeight="1">
      <c r="A78" s="24" t="s">
        <v>114</v>
      </c>
      <c r="B78" s="246" t="s">
        <v>115</v>
      </c>
      <c r="C78" s="247"/>
      <c r="D78" s="37" t="s">
        <v>10</v>
      </c>
      <c r="E78" s="76">
        <v>265</v>
      </c>
      <c r="F78" s="76">
        <v>136</v>
      </c>
      <c r="G78" s="76">
        <v>265</v>
      </c>
      <c r="H78" s="76">
        <v>234</v>
      </c>
      <c r="I78" s="76">
        <v>265</v>
      </c>
      <c r="J78" s="76">
        <v>218</v>
      </c>
      <c r="K78" s="104">
        <v>265</v>
      </c>
      <c r="L78" s="104">
        <v>211</v>
      </c>
      <c r="M78" s="140">
        <v>211</v>
      </c>
      <c r="N78" s="188">
        <v>221</v>
      </c>
      <c r="O78" s="215">
        <v>211</v>
      </c>
      <c r="P78" s="215">
        <v>222</v>
      </c>
      <c r="Q78" s="215">
        <v>240</v>
      </c>
      <c r="R78" s="215">
        <v>233</v>
      </c>
    </row>
    <row r="79" spans="1:18" ht="15" customHeight="1">
      <c r="A79" s="24"/>
      <c r="B79" s="250" t="s">
        <v>13</v>
      </c>
      <c r="C79" s="251"/>
      <c r="D79" s="29"/>
      <c r="E79" s="82">
        <f t="shared" ref="E79:F79" si="60">IF(E78=0,0,(E77/E78))</f>
        <v>0</v>
      </c>
      <c r="F79" s="82">
        <f t="shared" si="60"/>
        <v>2.2058823529411766E-2</v>
      </c>
      <c r="G79" s="82">
        <f t="shared" ref="G79" si="61">IF(G78=0,0,(G77/G78))</f>
        <v>0</v>
      </c>
      <c r="H79" s="82">
        <f>IF(H78=0,0,(H77/H78))</f>
        <v>0</v>
      </c>
      <c r="I79" s="82">
        <f>IF(I78=0,0,(I77/I78))</f>
        <v>0</v>
      </c>
      <c r="J79" s="82">
        <f>IF(J78=0,0,(J77/J78))</f>
        <v>0</v>
      </c>
      <c r="K79" s="80">
        <f t="shared" ref="K79" si="62">IF(K78=0,0,(K77/K78))</f>
        <v>0</v>
      </c>
      <c r="L79" s="80">
        <f>IF(L78=0,0,(L77/L78))</f>
        <v>0</v>
      </c>
      <c r="M79" s="151">
        <f>IF(M78=0,0,(M77/M78))</f>
        <v>0</v>
      </c>
      <c r="N79" s="204">
        <f>IF(N78=0,0,(N77/N78))</f>
        <v>4.5248868778280547E-3</v>
      </c>
      <c r="O79" s="165">
        <f>IF(O78=0,0,(O77/O78))</f>
        <v>0</v>
      </c>
      <c r="P79" s="165">
        <f>IF(P78=0,0,(P77/P78))</f>
        <v>0</v>
      </c>
      <c r="Q79" s="165">
        <v>0</v>
      </c>
      <c r="R79" s="165">
        <v>0</v>
      </c>
    </row>
    <row r="80" spans="1:18" ht="15" customHeight="1">
      <c r="A80" s="34" t="s">
        <v>116</v>
      </c>
      <c r="B80" s="236" t="s">
        <v>117</v>
      </c>
      <c r="C80" s="237"/>
      <c r="D80" s="56" t="s">
        <v>10</v>
      </c>
      <c r="E80" s="79">
        <v>55</v>
      </c>
      <c r="F80" s="83">
        <v>51</v>
      </c>
      <c r="G80" s="79">
        <v>55</v>
      </c>
      <c r="H80" s="79">
        <v>51</v>
      </c>
      <c r="I80" s="79">
        <v>55</v>
      </c>
      <c r="J80" s="79">
        <v>51</v>
      </c>
      <c r="K80" s="99">
        <v>55</v>
      </c>
      <c r="L80" s="99">
        <v>52</v>
      </c>
      <c r="M80" s="133">
        <v>52</v>
      </c>
      <c r="N80" s="207">
        <v>52</v>
      </c>
      <c r="O80" s="212">
        <v>52</v>
      </c>
      <c r="P80" s="212">
        <v>52</v>
      </c>
      <c r="Q80" s="212">
        <v>58</v>
      </c>
      <c r="R80" s="212">
        <v>58</v>
      </c>
    </row>
    <row r="81" spans="1:18" ht="15" customHeight="1">
      <c r="A81" s="34" t="s">
        <v>118</v>
      </c>
      <c r="B81" s="254" t="s">
        <v>119</v>
      </c>
      <c r="C81" s="255"/>
      <c r="D81" s="25" t="s">
        <v>10</v>
      </c>
      <c r="E81" s="74">
        <v>121</v>
      </c>
      <c r="F81" s="25">
        <v>109</v>
      </c>
      <c r="G81" s="74">
        <v>121</v>
      </c>
      <c r="H81" s="74">
        <v>109</v>
      </c>
      <c r="I81" s="74">
        <v>121</v>
      </c>
      <c r="J81" s="74">
        <v>109</v>
      </c>
      <c r="K81" s="99">
        <v>121</v>
      </c>
      <c r="L81" s="99">
        <v>52</v>
      </c>
      <c r="M81" s="133">
        <v>52</v>
      </c>
      <c r="N81" s="184">
        <v>52</v>
      </c>
      <c r="O81" s="212">
        <v>52</v>
      </c>
      <c r="P81" s="212">
        <v>52</v>
      </c>
      <c r="Q81" s="212">
        <v>93</v>
      </c>
      <c r="R81" s="212">
        <v>94</v>
      </c>
    </row>
    <row r="82" spans="1:18" ht="15" customHeight="1">
      <c r="A82" s="24"/>
      <c r="B82" s="250" t="s">
        <v>13</v>
      </c>
      <c r="C82" s="251"/>
      <c r="D82" s="29"/>
      <c r="E82" s="82">
        <f t="shared" ref="E82:F82" si="63">IF(E81=0,0,(E80/E81))</f>
        <v>0.45454545454545453</v>
      </c>
      <c r="F82" s="82">
        <f t="shared" si="63"/>
        <v>0.46788990825688076</v>
      </c>
      <c r="G82" s="82">
        <f t="shared" ref="G82" si="64">IF(G81=0,0,(G80/G81))</f>
        <v>0.45454545454545453</v>
      </c>
      <c r="H82" s="82">
        <f>IF(H81=0,0,(H80/H81))</f>
        <v>0.46788990825688076</v>
      </c>
      <c r="I82" s="82">
        <f>IF(I81=0,0,(I80/I81))</f>
        <v>0.45454545454545453</v>
      </c>
      <c r="J82" s="82">
        <f>IF(J81=0,0,(J80/J81))</f>
        <v>0.46788990825688076</v>
      </c>
      <c r="K82" s="80">
        <f t="shared" ref="K82" si="65">IF(K81=0,0,(K80/K81))</f>
        <v>0.45454545454545453</v>
      </c>
      <c r="L82" s="80">
        <f>IF(L81=0,0,(L80/L81))</f>
        <v>1</v>
      </c>
      <c r="M82" s="151">
        <f>IF(M81=0,0,(M80/M81))</f>
        <v>1</v>
      </c>
      <c r="N82" s="204">
        <f>IF(N81=0,0,(N80/N81))</f>
        <v>1</v>
      </c>
      <c r="O82" s="165">
        <f>IF(O81=0,0,(O80/O81))</f>
        <v>1</v>
      </c>
      <c r="P82" s="165">
        <f>IF(P81=0,0,(P80/P81))</f>
        <v>1</v>
      </c>
      <c r="Q82" s="165">
        <v>0.62365591397849462</v>
      </c>
      <c r="R82" s="165">
        <v>0.61702127659574468</v>
      </c>
    </row>
    <row r="83" spans="1:18" ht="15" customHeight="1">
      <c r="A83" s="24" t="s">
        <v>120</v>
      </c>
      <c r="B83" s="244" t="s">
        <v>121</v>
      </c>
      <c r="C83" s="245"/>
      <c r="D83" s="37" t="s">
        <v>10</v>
      </c>
      <c r="E83" s="76">
        <v>54</v>
      </c>
      <c r="F83" s="37">
        <v>35</v>
      </c>
      <c r="G83" s="76">
        <v>54</v>
      </c>
      <c r="H83" s="76">
        <v>36</v>
      </c>
      <c r="I83" s="76">
        <v>54</v>
      </c>
      <c r="J83" s="76">
        <v>41</v>
      </c>
      <c r="K83" s="104">
        <v>54</v>
      </c>
      <c r="L83" s="104">
        <v>44</v>
      </c>
      <c r="M83" s="140">
        <v>44</v>
      </c>
      <c r="N83" s="188">
        <v>46</v>
      </c>
      <c r="O83" s="215">
        <v>48</v>
      </c>
      <c r="P83" s="215">
        <v>48</v>
      </c>
      <c r="Q83" s="215">
        <v>50</v>
      </c>
      <c r="R83" s="215">
        <v>49</v>
      </c>
    </row>
    <row r="84" spans="1:18" ht="15" customHeight="1">
      <c r="A84" s="24" t="s">
        <v>122</v>
      </c>
      <c r="B84" s="244" t="s">
        <v>123</v>
      </c>
      <c r="C84" s="245"/>
      <c r="D84" s="37" t="s">
        <v>10</v>
      </c>
      <c r="E84" s="76">
        <v>54</v>
      </c>
      <c r="F84" s="37">
        <v>54</v>
      </c>
      <c r="G84" s="76">
        <v>54</v>
      </c>
      <c r="H84" s="76">
        <v>54</v>
      </c>
      <c r="I84" s="76">
        <v>54</v>
      </c>
      <c r="J84" s="76">
        <v>54</v>
      </c>
      <c r="K84" s="104">
        <v>54</v>
      </c>
      <c r="L84" s="104">
        <v>54</v>
      </c>
      <c r="M84" s="140">
        <v>54</v>
      </c>
      <c r="N84" s="188">
        <v>54</v>
      </c>
      <c r="O84" s="215">
        <v>54</v>
      </c>
      <c r="P84" s="215">
        <v>54</v>
      </c>
      <c r="Q84" s="215">
        <v>54</v>
      </c>
      <c r="R84" s="215">
        <v>55</v>
      </c>
    </row>
    <row r="85" spans="1:18" ht="15" customHeight="1">
      <c r="A85" s="24"/>
      <c r="B85" s="250" t="s">
        <v>13</v>
      </c>
      <c r="C85" s="251"/>
      <c r="D85" s="57"/>
      <c r="E85" s="111">
        <f t="shared" ref="E85:F85" si="66">IF(E84=0,0,(E83/E84))</f>
        <v>1</v>
      </c>
      <c r="F85" s="111">
        <f t="shared" si="66"/>
        <v>0.64814814814814814</v>
      </c>
      <c r="G85" s="111">
        <f t="shared" ref="G85" si="67">IF(G84=0,0,(G83/G84))</f>
        <v>1</v>
      </c>
      <c r="H85" s="111">
        <f>IF(H84=0,0,(H83/H84))</f>
        <v>0.66666666666666663</v>
      </c>
      <c r="I85" s="111">
        <f>IF(I84=0,0,(I83/I84))</f>
        <v>1</v>
      </c>
      <c r="J85" s="111">
        <f>IF(J84=0,0,(J83/J84))</f>
        <v>0.7592592592592593</v>
      </c>
      <c r="K85" s="80">
        <f t="shared" ref="K85" si="68">IF(K84=0,0,(K83/K84))</f>
        <v>1</v>
      </c>
      <c r="L85" s="80">
        <f>IF(L84=0,0,(L83/L84))</f>
        <v>0.81481481481481477</v>
      </c>
      <c r="M85" s="151">
        <f>IF(M84=0,0,(M83/M84))</f>
        <v>0.81481481481481477</v>
      </c>
      <c r="N85" s="204">
        <f>IF(N84=0,0,(N83/N84))</f>
        <v>0.85185185185185186</v>
      </c>
      <c r="O85" s="165">
        <f>IF(O84=0,0,(O83/O84))</f>
        <v>0.88888888888888884</v>
      </c>
      <c r="P85" s="165">
        <f>IF(P84=0,0,(P83/P84))</f>
        <v>0.88888888888888884</v>
      </c>
      <c r="Q85" s="165">
        <v>0.92592592592592593</v>
      </c>
      <c r="R85" s="165">
        <v>0.89090909090909087</v>
      </c>
    </row>
    <row r="86" spans="1:18" ht="15" customHeight="1">
      <c r="A86" s="24" t="s">
        <v>124</v>
      </c>
      <c r="B86" s="244" t="s">
        <v>125</v>
      </c>
      <c r="C86" s="245"/>
      <c r="D86" s="37" t="s">
        <v>10</v>
      </c>
      <c r="E86" s="76">
        <v>50700</v>
      </c>
      <c r="F86" s="76">
        <v>43210</v>
      </c>
      <c r="G86" s="76">
        <v>51100</v>
      </c>
      <c r="H86" s="76">
        <v>43411</v>
      </c>
      <c r="I86" s="76">
        <v>51500</v>
      </c>
      <c r="J86" s="76">
        <v>43546</v>
      </c>
      <c r="K86" s="104">
        <v>51900</v>
      </c>
      <c r="L86" s="104">
        <v>43712</v>
      </c>
      <c r="M86" s="140">
        <v>43686</v>
      </c>
      <c r="N86" s="188">
        <v>43861</v>
      </c>
      <c r="O86" s="215">
        <v>43831</v>
      </c>
      <c r="P86" s="215">
        <v>44035</v>
      </c>
      <c r="Q86" s="215">
        <v>44366</v>
      </c>
      <c r="R86" s="215">
        <v>43306</v>
      </c>
    </row>
    <row r="87" spans="1:18" ht="15" customHeight="1">
      <c r="A87" s="24" t="s">
        <v>126</v>
      </c>
      <c r="B87" s="244" t="s">
        <v>127</v>
      </c>
      <c r="C87" s="245"/>
      <c r="D87" s="37" t="s">
        <v>10</v>
      </c>
      <c r="E87" s="76">
        <v>50300</v>
      </c>
      <c r="F87" s="76">
        <v>43584</v>
      </c>
      <c r="G87" s="76">
        <v>50700</v>
      </c>
      <c r="H87" s="76">
        <v>43785</v>
      </c>
      <c r="I87" s="76">
        <v>51100</v>
      </c>
      <c r="J87" s="76">
        <v>43920</v>
      </c>
      <c r="K87" s="104">
        <v>51500</v>
      </c>
      <c r="L87" s="104">
        <v>44086</v>
      </c>
      <c r="M87" s="140">
        <v>44060</v>
      </c>
      <c r="N87" s="188">
        <v>44235</v>
      </c>
      <c r="O87" s="215">
        <v>44365</v>
      </c>
      <c r="P87" s="215">
        <v>44409</v>
      </c>
      <c r="Q87" s="215">
        <v>44700</v>
      </c>
      <c r="R87" s="215">
        <v>43680</v>
      </c>
    </row>
    <row r="88" spans="1:18" ht="15" customHeight="1">
      <c r="A88" s="24"/>
      <c r="B88" s="250" t="s">
        <v>13</v>
      </c>
      <c r="C88" s="251"/>
      <c r="D88" s="57"/>
      <c r="E88" s="82">
        <f t="shared" ref="E88:F88" si="69">IF(E87=0,0,(E86/E87))</f>
        <v>1.0079522862823063</v>
      </c>
      <c r="F88" s="82">
        <f t="shared" si="69"/>
        <v>0.99141886930983847</v>
      </c>
      <c r="G88" s="82">
        <f t="shared" ref="G88" si="70">IF(G87=0,0,(G86/G87))</f>
        <v>1.0078895463510849</v>
      </c>
      <c r="H88" s="82">
        <f>IF(H87=0,0,(H86/H87))</f>
        <v>0.99145826196185904</v>
      </c>
      <c r="I88" s="82">
        <f>IF(I87=0,0,(I86/I87))</f>
        <v>1.0078277886497065</v>
      </c>
      <c r="J88" s="82">
        <f>IF(J87=0,0,(J86/J87))</f>
        <v>0.99148451730418941</v>
      </c>
      <c r="K88" s="80">
        <f t="shared" ref="K88" si="71">IF(K87=0,0,(K86/K87))</f>
        <v>1.007766990291262</v>
      </c>
      <c r="L88" s="80">
        <f>IF(L87=0,0,(L86/L87))</f>
        <v>0.99151658122760056</v>
      </c>
      <c r="M88" s="151">
        <f>IF(M87=0,0,(M86/M87))</f>
        <v>0.99151157512482979</v>
      </c>
      <c r="N88" s="204">
        <f>IF(N87=0,0,(N86/N87))</f>
        <v>0.991545156550243</v>
      </c>
      <c r="O88" s="165">
        <f>IF(O87=0,0,(O86/O87))</f>
        <v>0.98796348472895301</v>
      </c>
      <c r="P88" s="165">
        <f>IF(P87=0,0,(P86/P87))</f>
        <v>0.99157828368123579</v>
      </c>
      <c r="Q88" s="165">
        <v>0.99252796420581657</v>
      </c>
      <c r="R88" s="165">
        <v>0.99143772893772897</v>
      </c>
    </row>
    <row r="89" spans="1:18" ht="15" customHeight="1">
      <c r="A89" s="24" t="s">
        <v>128</v>
      </c>
      <c r="B89" s="244" t="s">
        <v>129</v>
      </c>
      <c r="C89" s="245"/>
      <c r="D89" s="37" t="s">
        <v>10</v>
      </c>
      <c r="E89" s="76">
        <v>5050</v>
      </c>
      <c r="F89" s="76">
        <v>2029</v>
      </c>
      <c r="G89" s="76">
        <v>5050</v>
      </c>
      <c r="H89" s="76">
        <v>2157</v>
      </c>
      <c r="I89" s="76">
        <v>5050</v>
      </c>
      <c r="J89" s="76">
        <v>2745</v>
      </c>
      <c r="K89" s="104">
        <v>5050</v>
      </c>
      <c r="L89" s="104">
        <v>2157</v>
      </c>
      <c r="M89" s="140">
        <v>7070</v>
      </c>
      <c r="N89" s="188">
        <v>1604</v>
      </c>
      <c r="O89" s="215">
        <v>7712</v>
      </c>
      <c r="P89" s="215">
        <v>3688</v>
      </c>
      <c r="Q89" s="215">
        <v>3300</v>
      </c>
      <c r="R89" s="215">
        <v>4857</v>
      </c>
    </row>
    <row r="90" spans="1:18" ht="15" customHeight="1">
      <c r="A90" s="24" t="s">
        <v>130</v>
      </c>
      <c r="B90" s="244" t="s">
        <v>131</v>
      </c>
      <c r="C90" s="245"/>
      <c r="D90" s="37" t="s">
        <v>10</v>
      </c>
      <c r="E90" s="76">
        <v>50809</v>
      </c>
      <c r="F90" s="76">
        <v>67108</v>
      </c>
      <c r="G90" s="76">
        <v>51209</v>
      </c>
      <c r="H90" s="76">
        <v>68635</v>
      </c>
      <c r="I90" s="76">
        <v>51609</v>
      </c>
      <c r="J90" s="76">
        <v>43546</v>
      </c>
      <c r="K90" s="104">
        <v>53009</v>
      </c>
      <c r="L90" s="104">
        <v>43695</v>
      </c>
      <c r="M90" s="140">
        <v>43845</v>
      </c>
      <c r="N90" s="205">
        <v>43861</v>
      </c>
      <c r="O90" s="215">
        <v>43995</v>
      </c>
      <c r="P90" s="215">
        <v>44035</v>
      </c>
      <c r="Q90" s="215">
        <v>44424</v>
      </c>
      <c r="R90" s="215">
        <v>43399</v>
      </c>
    </row>
    <row r="91" spans="1:18" ht="15" customHeight="1">
      <c r="A91" s="24"/>
      <c r="B91" s="250" t="s">
        <v>13</v>
      </c>
      <c r="C91" s="251"/>
      <c r="D91" s="57"/>
      <c r="E91" s="82">
        <f t="shared" ref="E91:F91" si="72">IF(E90=0,0,(E89/E90))</f>
        <v>9.9391840028341435E-2</v>
      </c>
      <c r="F91" s="82">
        <f t="shared" si="72"/>
        <v>3.0234845323955414E-2</v>
      </c>
      <c r="G91" s="82">
        <f t="shared" ref="G91" si="73">IF(G90=0,0,(G89/G90))</f>
        <v>9.8615477748052099E-2</v>
      </c>
      <c r="H91" s="82">
        <f>IF(H90=0,0,(H89/H90))</f>
        <v>3.1427114445982368E-2</v>
      </c>
      <c r="I91" s="82">
        <f>IF(I90=0,0,(I89/I90))</f>
        <v>9.7851149993218242E-2</v>
      </c>
      <c r="J91" s="82">
        <f>IF(J90=0,0,(J89/J90))</f>
        <v>6.3036788683231523E-2</v>
      </c>
      <c r="K91" s="80">
        <f t="shared" ref="K91" si="74">IF(K90=0,0,(K89/K90))</f>
        <v>9.5266841479748718E-2</v>
      </c>
      <c r="L91" s="80">
        <f>IF(L90=0,0,(L89/L90))</f>
        <v>4.9364915894267079E-2</v>
      </c>
      <c r="M91" s="151">
        <f>IF(M90=0,0,(M89/M90))</f>
        <v>0.16124985745238909</v>
      </c>
      <c r="N91" s="204">
        <f>IF(N90=0,0,(N89/N90))</f>
        <v>3.6570073641731836E-2</v>
      </c>
      <c r="O91" s="165">
        <f>IF(O90=0,0,(O89/O90))</f>
        <v>0.17529264689169224</v>
      </c>
      <c r="P91" s="165">
        <f>IF(P90=0,0,(P89/P90))</f>
        <v>8.3751561258090162E-2</v>
      </c>
      <c r="Q91" s="165">
        <v>7.4284170718530523E-2</v>
      </c>
      <c r="R91" s="165">
        <v>0.1119150210834351</v>
      </c>
    </row>
    <row r="92" spans="1:18" ht="15" customHeight="1">
      <c r="A92" s="24" t="s">
        <v>132</v>
      </c>
      <c r="B92" s="244" t="s">
        <v>133</v>
      </c>
      <c r="C92" s="245"/>
      <c r="D92" s="37" t="s">
        <v>10</v>
      </c>
      <c r="E92" s="76">
        <v>15</v>
      </c>
      <c r="F92" s="37">
        <v>6</v>
      </c>
      <c r="G92" s="76">
        <v>15</v>
      </c>
      <c r="H92" s="76">
        <v>45</v>
      </c>
      <c r="I92" s="76">
        <v>15</v>
      </c>
      <c r="J92" s="76">
        <v>64</v>
      </c>
      <c r="K92" s="104">
        <v>15</v>
      </c>
      <c r="L92" s="104"/>
      <c r="M92" s="140">
        <v>60</v>
      </c>
      <c r="N92" s="188">
        <v>11</v>
      </c>
      <c r="O92" s="215">
        <v>43</v>
      </c>
      <c r="P92" s="215">
        <v>35</v>
      </c>
      <c r="Q92" s="215">
        <v>25</v>
      </c>
      <c r="R92" s="215">
        <v>26</v>
      </c>
    </row>
    <row r="93" spans="1:18" ht="15" customHeight="1">
      <c r="A93" s="24" t="s">
        <v>134</v>
      </c>
      <c r="B93" s="246" t="s">
        <v>115</v>
      </c>
      <c r="C93" s="247"/>
      <c r="D93" s="37" t="s">
        <v>10</v>
      </c>
      <c r="E93" s="76">
        <v>260</v>
      </c>
      <c r="F93" s="76">
        <v>136</v>
      </c>
      <c r="G93" s="76">
        <v>260</v>
      </c>
      <c r="H93" s="76">
        <v>236</v>
      </c>
      <c r="I93" s="76">
        <v>260</v>
      </c>
      <c r="J93" s="76">
        <v>218</v>
      </c>
      <c r="K93" s="104">
        <v>260</v>
      </c>
      <c r="L93" s="104">
        <v>211</v>
      </c>
      <c r="M93" s="140">
        <v>211</v>
      </c>
      <c r="N93" s="188">
        <v>221</v>
      </c>
      <c r="O93" s="215">
        <v>211</v>
      </c>
      <c r="P93" s="215">
        <v>222</v>
      </c>
      <c r="Q93" s="215">
        <v>240</v>
      </c>
      <c r="R93" s="215">
        <v>233</v>
      </c>
    </row>
    <row r="94" spans="1:18" ht="15" customHeight="1">
      <c r="A94" s="24"/>
      <c r="B94" s="250" t="s">
        <v>13</v>
      </c>
      <c r="C94" s="251"/>
      <c r="D94" s="58"/>
      <c r="E94" s="82">
        <f t="shared" ref="E94:F94" si="75">IF(E93=0,0,(E92/E93))</f>
        <v>5.7692307692307696E-2</v>
      </c>
      <c r="F94" s="82">
        <f t="shared" si="75"/>
        <v>4.4117647058823532E-2</v>
      </c>
      <c r="G94" s="82">
        <f t="shared" ref="G94" si="76">IF(G93=0,0,(G92/G93))</f>
        <v>5.7692307692307696E-2</v>
      </c>
      <c r="H94" s="82">
        <f>IF(H93=0,0,(H92/H93))</f>
        <v>0.19067796610169491</v>
      </c>
      <c r="I94" s="82">
        <f>IF(I93=0,0,(I92/I93))</f>
        <v>5.7692307692307696E-2</v>
      </c>
      <c r="J94" s="82">
        <f>IF(J93=0,0,(J92/J93))</f>
        <v>0.29357798165137616</v>
      </c>
      <c r="K94" s="80">
        <f t="shared" ref="K94" si="77">IF(K93=0,0,(K92/K93))</f>
        <v>5.7692307692307696E-2</v>
      </c>
      <c r="L94" s="80">
        <f>IF(L93=0,0,(L92/L93))</f>
        <v>0</v>
      </c>
      <c r="M94" s="151">
        <f>IF(M93=0,0,(M92/M93))</f>
        <v>0.28436018957345971</v>
      </c>
      <c r="N94" s="204">
        <f>IF(N93=0,0,(N92/N93))</f>
        <v>4.9773755656108594E-2</v>
      </c>
      <c r="O94" s="165">
        <f>IF(O93=0,0,(O92/O93))</f>
        <v>0.20379146919431279</v>
      </c>
      <c r="P94" s="165">
        <f>IF(P93=0,0,(P92/P93))</f>
        <v>0.15765765765765766</v>
      </c>
      <c r="Q94" s="165">
        <v>0.10416666666666667</v>
      </c>
      <c r="R94" s="165">
        <v>0.11158798283261803</v>
      </c>
    </row>
    <row r="95" spans="1:18" ht="15" customHeight="1">
      <c r="A95" s="24" t="s">
        <v>135</v>
      </c>
      <c r="B95" s="244" t="s">
        <v>136</v>
      </c>
      <c r="C95" s="245"/>
      <c r="D95" s="37" t="s">
        <v>10</v>
      </c>
      <c r="E95" s="76">
        <v>83</v>
      </c>
      <c r="F95" s="37">
        <v>83</v>
      </c>
      <c r="G95" s="76">
        <v>83</v>
      </c>
      <c r="H95" s="76">
        <v>83</v>
      </c>
      <c r="I95" s="76">
        <v>83</v>
      </c>
      <c r="J95" s="76">
        <v>83</v>
      </c>
      <c r="K95" s="104">
        <v>83</v>
      </c>
      <c r="L95" s="104">
        <v>83</v>
      </c>
      <c r="M95" s="140">
        <v>83</v>
      </c>
      <c r="N95" s="188">
        <v>83</v>
      </c>
      <c r="O95" s="215">
        <v>83</v>
      </c>
      <c r="P95" s="215">
        <v>83</v>
      </c>
      <c r="Q95" s="215">
        <v>83</v>
      </c>
      <c r="R95" s="215">
        <v>83</v>
      </c>
    </row>
    <row r="96" spans="1:18" ht="15" customHeight="1">
      <c r="A96" s="24" t="s">
        <v>137</v>
      </c>
      <c r="B96" s="244" t="s">
        <v>138</v>
      </c>
      <c r="C96" s="245"/>
      <c r="D96" s="37" t="s">
        <v>10</v>
      </c>
      <c r="E96" s="76">
        <v>83</v>
      </c>
      <c r="F96" s="37">
        <v>83</v>
      </c>
      <c r="G96" s="76">
        <v>83</v>
      </c>
      <c r="H96" s="76">
        <v>83</v>
      </c>
      <c r="I96" s="76">
        <v>83</v>
      </c>
      <c r="J96" s="76">
        <v>83</v>
      </c>
      <c r="K96" s="104">
        <v>83</v>
      </c>
      <c r="L96" s="104">
        <v>83</v>
      </c>
      <c r="M96" s="140">
        <v>83</v>
      </c>
      <c r="N96" s="188">
        <v>83</v>
      </c>
      <c r="O96" s="215">
        <v>83</v>
      </c>
      <c r="P96" s="215">
        <v>83</v>
      </c>
      <c r="Q96" s="215">
        <v>83</v>
      </c>
      <c r="R96" s="215">
        <v>83</v>
      </c>
    </row>
    <row r="97" spans="1:18" ht="15" customHeight="1">
      <c r="A97" s="24"/>
      <c r="B97" s="250" t="s">
        <v>13</v>
      </c>
      <c r="C97" s="251"/>
      <c r="D97" s="57"/>
      <c r="E97" s="82">
        <f t="shared" ref="E97:F97" si="78">IF(E96=0,0,(E95/E96))</f>
        <v>1</v>
      </c>
      <c r="F97" s="82">
        <f t="shared" si="78"/>
        <v>1</v>
      </c>
      <c r="G97" s="82">
        <f t="shared" ref="G97" si="79">IF(G96=0,0,(G95/G96))</f>
        <v>1</v>
      </c>
      <c r="H97" s="82">
        <f>IF(H96=0,0,(H95/H96))</f>
        <v>1</v>
      </c>
      <c r="I97" s="82">
        <f>IF(I96=0,0,(I95/I96))</f>
        <v>1</v>
      </c>
      <c r="J97" s="82">
        <f>IF(J96=0,0,(J95/J96))</f>
        <v>1</v>
      </c>
      <c r="K97" s="82">
        <f t="shared" ref="K97" si="80">IF(K96=0,0,(K95/K96))</f>
        <v>1</v>
      </c>
      <c r="L97" s="82">
        <f>IF(L96=0,0,(L95/L96))</f>
        <v>1</v>
      </c>
      <c r="M97" s="151">
        <f>IF(M96=0,0,(M95/M96))</f>
        <v>1</v>
      </c>
      <c r="N97" s="204">
        <f>IF(N96=0,0,(N95/N96))</f>
        <v>1</v>
      </c>
      <c r="O97" s="165">
        <f>IF(O96=0,0,(O95/O96))</f>
        <v>1</v>
      </c>
      <c r="P97" s="165">
        <f>IF(P96=0,0,(P95/P96))</f>
        <v>1</v>
      </c>
      <c r="Q97" s="165">
        <v>1</v>
      </c>
      <c r="R97" s="165">
        <v>1</v>
      </c>
    </row>
    <row r="98" spans="1:18" ht="15" customHeight="1">
      <c r="A98" s="24" t="s">
        <v>139</v>
      </c>
      <c r="B98" s="244" t="s">
        <v>140</v>
      </c>
      <c r="C98" s="245"/>
      <c r="D98" s="37" t="s">
        <v>10</v>
      </c>
      <c r="E98" s="76">
        <v>25</v>
      </c>
      <c r="F98" s="37">
        <v>25</v>
      </c>
      <c r="G98" s="76">
        <v>25</v>
      </c>
      <c r="H98" s="76">
        <v>25</v>
      </c>
      <c r="I98" s="76">
        <v>25</v>
      </c>
      <c r="J98" s="76">
        <v>25</v>
      </c>
      <c r="K98" s="104">
        <v>25</v>
      </c>
      <c r="L98" s="104">
        <v>25</v>
      </c>
      <c r="M98" s="140">
        <v>25</v>
      </c>
      <c r="N98" s="188">
        <v>25</v>
      </c>
      <c r="O98" s="215">
        <v>25</v>
      </c>
      <c r="P98" s="215">
        <v>25</v>
      </c>
      <c r="Q98" s="215">
        <v>25</v>
      </c>
      <c r="R98" s="215">
        <v>25</v>
      </c>
    </row>
    <row r="99" spans="1:18" ht="15" customHeight="1">
      <c r="A99" s="24" t="s">
        <v>141</v>
      </c>
      <c r="B99" s="244" t="s">
        <v>142</v>
      </c>
      <c r="C99" s="245"/>
      <c r="D99" s="37" t="s">
        <v>10</v>
      </c>
      <c r="E99" s="76">
        <v>25</v>
      </c>
      <c r="F99" s="37">
        <v>25</v>
      </c>
      <c r="G99" s="76">
        <v>25</v>
      </c>
      <c r="H99" s="76">
        <v>25</v>
      </c>
      <c r="I99" s="76">
        <v>25</v>
      </c>
      <c r="J99" s="76">
        <v>25</v>
      </c>
      <c r="K99" s="104">
        <v>25</v>
      </c>
      <c r="L99" s="104">
        <v>25</v>
      </c>
      <c r="M99" s="140">
        <v>25</v>
      </c>
      <c r="N99" s="188">
        <v>25</v>
      </c>
      <c r="O99" s="215">
        <v>25</v>
      </c>
      <c r="P99" s="215">
        <v>25</v>
      </c>
      <c r="Q99" s="215">
        <v>25</v>
      </c>
      <c r="R99" s="215">
        <v>25</v>
      </c>
    </row>
    <row r="100" spans="1:18" ht="15" customHeight="1">
      <c r="A100" s="24"/>
      <c r="B100" s="250" t="s">
        <v>13</v>
      </c>
      <c r="C100" s="251"/>
      <c r="D100" s="57"/>
      <c r="E100" s="82">
        <f t="shared" ref="E100:F100" si="81">IF(E99=0,0,(E98/E99))</f>
        <v>1</v>
      </c>
      <c r="F100" s="82">
        <f t="shared" si="81"/>
        <v>1</v>
      </c>
      <c r="G100" s="82">
        <f t="shared" ref="G100" si="82">IF(G99=0,0,(G98/G99))</f>
        <v>1</v>
      </c>
      <c r="H100" s="82">
        <f>IF(H99=0,0,(H98/H99))</f>
        <v>1</v>
      </c>
      <c r="I100" s="82">
        <f>IF(I99=0,0,(I98/I99))</f>
        <v>1</v>
      </c>
      <c r="J100" s="82">
        <f>IF(J99=0,0,(J98/J99))</f>
        <v>1</v>
      </c>
      <c r="K100" s="80">
        <f t="shared" ref="K100" si="83">IF(K99=0,0,(K98/K99))</f>
        <v>1</v>
      </c>
      <c r="L100" s="80">
        <f>IF(L99=0,0,(L98/L99))</f>
        <v>1</v>
      </c>
      <c r="M100" s="151">
        <f>IF(M99=0,0,(M98/M99))</f>
        <v>1</v>
      </c>
      <c r="N100" s="204">
        <f>IF(N99=0,0,(N98/N99))</f>
        <v>1</v>
      </c>
      <c r="O100" s="165">
        <f>IF(O99=0,0,(O98/O99))</f>
        <v>1</v>
      </c>
      <c r="P100" s="165">
        <f>IF(P99=0,0,(P98/P99))</f>
        <v>1</v>
      </c>
      <c r="Q100" s="165">
        <v>1</v>
      </c>
      <c r="R100" s="165">
        <v>1</v>
      </c>
    </row>
    <row r="101" spans="1:18" ht="15" customHeight="1">
      <c r="A101" s="24" t="s">
        <v>143</v>
      </c>
      <c r="B101" s="244" t="s">
        <v>144</v>
      </c>
      <c r="C101" s="245"/>
      <c r="D101" s="37" t="s">
        <v>10</v>
      </c>
      <c r="E101" s="76">
        <v>217</v>
      </c>
      <c r="F101" s="37">
        <v>217</v>
      </c>
      <c r="G101" s="76">
        <v>225</v>
      </c>
      <c r="H101" s="76">
        <v>218</v>
      </c>
      <c r="I101" s="76">
        <v>232</v>
      </c>
      <c r="J101" s="76">
        <v>218</v>
      </c>
      <c r="K101" s="104">
        <v>238</v>
      </c>
      <c r="L101" s="104">
        <v>218</v>
      </c>
      <c r="M101" s="140">
        <v>228</v>
      </c>
      <c r="N101" s="188">
        <v>228</v>
      </c>
      <c r="O101" s="215">
        <v>238</v>
      </c>
      <c r="P101" s="215">
        <v>238</v>
      </c>
      <c r="Q101" s="215">
        <v>230</v>
      </c>
      <c r="R101" s="215">
        <v>230</v>
      </c>
    </row>
    <row r="102" spans="1:18" ht="15" customHeight="1">
      <c r="A102" s="24" t="s">
        <v>145</v>
      </c>
      <c r="B102" s="244" t="s">
        <v>146</v>
      </c>
      <c r="C102" s="245"/>
      <c r="D102" s="37" t="s">
        <v>10</v>
      </c>
      <c r="E102" s="76">
        <v>424</v>
      </c>
      <c r="F102" s="37">
        <v>424</v>
      </c>
      <c r="G102" s="76">
        <v>424</v>
      </c>
      <c r="H102" s="76">
        <v>424</v>
      </c>
      <c r="I102" s="76">
        <v>424</v>
      </c>
      <c r="J102" s="76">
        <v>424</v>
      </c>
      <c r="K102" s="104">
        <v>424</v>
      </c>
      <c r="L102" s="104">
        <v>424</v>
      </c>
      <c r="M102" s="140">
        <v>424</v>
      </c>
      <c r="N102" s="188">
        <v>424</v>
      </c>
      <c r="O102" s="215">
        <v>426</v>
      </c>
      <c r="P102" s="215">
        <v>426</v>
      </c>
      <c r="Q102" s="215">
        <v>190</v>
      </c>
      <c r="R102" s="215">
        <v>190</v>
      </c>
    </row>
    <row r="103" spans="1:18" ht="15" customHeight="1">
      <c r="A103" s="24"/>
      <c r="B103" s="250" t="s">
        <v>13</v>
      </c>
      <c r="C103" s="251"/>
      <c r="D103" s="57"/>
      <c r="E103" s="82">
        <f t="shared" ref="E103:F103" si="84">IF(E102=0,0,(E101/E102))</f>
        <v>0.5117924528301887</v>
      </c>
      <c r="F103" s="82">
        <f t="shared" si="84"/>
        <v>0.5117924528301887</v>
      </c>
      <c r="G103" s="82">
        <f t="shared" ref="G103" si="85">IF(G102=0,0,(G101/G102))</f>
        <v>0.53066037735849059</v>
      </c>
      <c r="H103" s="82">
        <f>IF(H102=0,0,(H101/H102))</f>
        <v>0.51415094339622647</v>
      </c>
      <c r="I103" s="82">
        <f>IF(I102=0,0,(I101/I102))</f>
        <v>0.54716981132075471</v>
      </c>
      <c r="J103" s="82">
        <f>IF(J102=0,0,(J101/J102))</f>
        <v>0.51415094339622647</v>
      </c>
      <c r="K103" s="80">
        <f t="shared" ref="K103" si="86">IF(K102=0,0,(K101/K102))</f>
        <v>0.56132075471698117</v>
      </c>
      <c r="L103" s="80">
        <f>IF(L102=0,0,(L101/L102))</f>
        <v>0.51415094339622647</v>
      </c>
      <c r="M103" s="151">
        <f>IF(M102=0,0,(M101/M102))</f>
        <v>0.53773584905660377</v>
      </c>
      <c r="N103" s="204">
        <f>IF(N102=0,0,(N101/N102))</f>
        <v>0.53773584905660377</v>
      </c>
      <c r="O103" s="165">
        <f>IF(O102=0,0,(O101/O102))</f>
        <v>0.55868544600938963</v>
      </c>
      <c r="P103" s="165">
        <f>IF(P102=0,0,(P101/P102))</f>
        <v>0.55868544600938963</v>
      </c>
      <c r="Q103" s="165">
        <v>1.2105263157894737</v>
      </c>
      <c r="R103" s="165">
        <v>1.2105263157894737</v>
      </c>
    </row>
    <row r="104" spans="1:18" ht="15" customHeight="1">
      <c r="A104" s="24" t="s">
        <v>147</v>
      </c>
      <c r="B104" s="244" t="s">
        <v>148</v>
      </c>
      <c r="C104" s="245"/>
      <c r="D104" s="37" t="s">
        <v>10</v>
      </c>
      <c r="E104" s="76">
        <v>0</v>
      </c>
      <c r="F104" s="37">
        <v>0</v>
      </c>
      <c r="G104" s="76">
        <v>0</v>
      </c>
      <c r="H104" s="76">
        <v>0</v>
      </c>
      <c r="I104" s="76">
        <v>0</v>
      </c>
      <c r="J104" s="76">
        <v>0</v>
      </c>
      <c r="K104" s="104">
        <v>0</v>
      </c>
      <c r="L104" s="104">
        <v>0</v>
      </c>
      <c r="M104" s="140">
        <v>0</v>
      </c>
      <c r="N104" s="188">
        <v>0</v>
      </c>
      <c r="O104" s="215">
        <v>0</v>
      </c>
      <c r="P104" s="215">
        <v>0</v>
      </c>
      <c r="Q104" s="215">
        <v>0</v>
      </c>
      <c r="R104" s="215">
        <v>0</v>
      </c>
    </row>
    <row r="105" spans="1:18" ht="15" customHeight="1">
      <c r="A105" s="24" t="s">
        <v>149</v>
      </c>
      <c r="B105" s="244" t="s">
        <v>150</v>
      </c>
      <c r="C105" s="245"/>
      <c r="D105" s="37" t="s">
        <v>10</v>
      </c>
      <c r="E105" s="76">
        <v>0</v>
      </c>
      <c r="F105" s="37">
        <v>0</v>
      </c>
      <c r="G105" s="76">
        <v>0</v>
      </c>
      <c r="H105" s="76">
        <v>0</v>
      </c>
      <c r="I105" s="76">
        <v>0</v>
      </c>
      <c r="J105" s="76">
        <v>0</v>
      </c>
      <c r="K105" s="104">
        <v>0</v>
      </c>
      <c r="L105" s="104">
        <v>0</v>
      </c>
      <c r="M105" s="140">
        <v>0</v>
      </c>
      <c r="N105" s="188">
        <v>0</v>
      </c>
      <c r="O105" s="215">
        <v>0</v>
      </c>
      <c r="P105" s="215">
        <v>0</v>
      </c>
      <c r="Q105" s="215">
        <v>0</v>
      </c>
      <c r="R105" s="215">
        <v>0</v>
      </c>
    </row>
    <row r="106" spans="1:18" ht="15" customHeight="1">
      <c r="A106" s="24"/>
      <c r="B106" s="250" t="s">
        <v>13</v>
      </c>
      <c r="C106" s="251"/>
      <c r="D106" s="57"/>
      <c r="E106" s="82">
        <f t="shared" ref="E106:F106" si="87">IF(E105=0,0,(E104/E105))</f>
        <v>0</v>
      </c>
      <c r="F106" s="82">
        <f t="shared" si="87"/>
        <v>0</v>
      </c>
      <c r="G106" s="82">
        <f t="shared" ref="G106" si="88">IF(G105=0,0,(G104/G105))</f>
        <v>0</v>
      </c>
      <c r="H106" s="82">
        <f>IF(H105=0,0,(H104/H105))</f>
        <v>0</v>
      </c>
      <c r="I106" s="82">
        <f>IF(I105=0,0,(I104/I105))</f>
        <v>0</v>
      </c>
      <c r="J106" s="82">
        <f>IF(J105=0,0,(J104/J105))</f>
        <v>0</v>
      </c>
      <c r="K106" s="80">
        <f t="shared" ref="K106" si="89">IF(K105=0,0,(K104/K105))</f>
        <v>0</v>
      </c>
      <c r="L106" s="80">
        <f>IF(L105=0,0,(L104/L105))</f>
        <v>0</v>
      </c>
      <c r="M106" s="151">
        <f>IF(M105=0,0,(M104/M105))</f>
        <v>0</v>
      </c>
      <c r="N106" s="204">
        <f>IF(N105=0,0,(N104/N105))</f>
        <v>0</v>
      </c>
      <c r="O106" s="165">
        <f>IF(O105=0,0,(O104/O105))</f>
        <v>0</v>
      </c>
      <c r="P106" s="165">
        <f>IF(P105=0,0,(P104/P105))</f>
        <v>0</v>
      </c>
      <c r="Q106" s="165">
        <v>0</v>
      </c>
      <c r="R106" s="165">
        <v>0</v>
      </c>
    </row>
    <row r="107" spans="1:18" ht="15" customHeight="1">
      <c r="A107" s="24" t="s">
        <v>151</v>
      </c>
      <c r="B107" s="244" t="s">
        <v>152</v>
      </c>
      <c r="C107" s="245"/>
      <c r="D107" s="37" t="s">
        <v>10</v>
      </c>
      <c r="E107" s="76">
        <v>4</v>
      </c>
      <c r="F107" s="37">
        <v>4</v>
      </c>
      <c r="G107" s="76">
        <v>4</v>
      </c>
      <c r="H107" s="76">
        <v>4</v>
      </c>
      <c r="I107" s="76">
        <v>4</v>
      </c>
      <c r="J107" s="76">
        <v>4</v>
      </c>
      <c r="K107" s="104">
        <v>4</v>
      </c>
      <c r="L107" s="104">
        <v>4</v>
      </c>
      <c r="M107" s="140">
        <v>5</v>
      </c>
      <c r="N107" s="188">
        <v>4</v>
      </c>
      <c r="O107" s="215">
        <v>5</v>
      </c>
      <c r="P107" s="215">
        <v>4</v>
      </c>
      <c r="Q107" s="215">
        <v>5</v>
      </c>
      <c r="R107" s="215">
        <v>5</v>
      </c>
    </row>
    <row r="108" spans="1:18" ht="15" customHeight="1">
      <c r="A108" s="24" t="s">
        <v>153</v>
      </c>
      <c r="B108" s="244" t="s">
        <v>154</v>
      </c>
      <c r="C108" s="245"/>
      <c r="D108" s="37" t="s">
        <v>10</v>
      </c>
      <c r="E108" s="76">
        <v>4</v>
      </c>
      <c r="F108" s="37">
        <v>4</v>
      </c>
      <c r="G108" s="76">
        <v>4</v>
      </c>
      <c r="H108" s="76">
        <v>4</v>
      </c>
      <c r="I108" s="76">
        <v>4</v>
      </c>
      <c r="J108" s="76">
        <v>4</v>
      </c>
      <c r="K108" s="104">
        <v>4</v>
      </c>
      <c r="L108" s="104">
        <v>4</v>
      </c>
      <c r="M108" s="140">
        <v>5</v>
      </c>
      <c r="N108" s="188">
        <v>5</v>
      </c>
      <c r="O108" s="215">
        <v>5</v>
      </c>
      <c r="P108" s="215">
        <v>5</v>
      </c>
      <c r="Q108" s="215">
        <v>6</v>
      </c>
      <c r="R108" s="215">
        <v>6</v>
      </c>
    </row>
    <row r="109" spans="1:18" ht="15" customHeight="1">
      <c r="A109" s="24"/>
      <c r="B109" s="250" t="s">
        <v>13</v>
      </c>
      <c r="C109" s="251"/>
      <c r="D109" s="57"/>
      <c r="E109" s="82">
        <f t="shared" ref="E109:F109" si="90">IF(E108=0,0,(E107/E108))</f>
        <v>1</v>
      </c>
      <c r="F109" s="82">
        <f t="shared" si="90"/>
        <v>1</v>
      </c>
      <c r="G109" s="82">
        <f t="shared" ref="G109" si="91">IF(G108=0,0,(G107/G108))</f>
        <v>1</v>
      </c>
      <c r="H109" s="82">
        <f>IF(H108=0,0,(H107/H108))</f>
        <v>1</v>
      </c>
      <c r="I109" s="82">
        <f>IF(I108=0,0,(I107/I108))</f>
        <v>1</v>
      </c>
      <c r="J109" s="82">
        <f>IF(J108=0,0,(J107/J108))</f>
        <v>1</v>
      </c>
      <c r="K109" s="80">
        <f t="shared" ref="K109" si="92">IF(K108=0,0,(K107/K108))</f>
        <v>1</v>
      </c>
      <c r="L109" s="80">
        <f>IF(L108=0,0,(L107/L108))</f>
        <v>1</v>
      </c>
      <c r="M109" s="151">
        <f>IF(M108=0,0,(M107/M108))</f>
        <v>1</v>
      </c>
      <c r="N109" s="204">
        <f>IF(N108=0,0,(N107/N108))</f>
        <v>0.8</v>
      </c>
      <c r="O109" s="165">
        <f>IF(O108=0,0,(O107/O108))</f>
        <v>1</v>
      </c>
      <c r="P109" s="165">
        <f>IF(P108=0,0,(P107/P108))</f>
        <v>0.8</v>
      </c>
      <c r="Q109" s="165">
        <v>0.83333333333333337</v>
      </c>
      <c r="R109" s="165">
        <v>0.83333333333333337</v>
      </c>
    </row>
    <row r="110" spans="1:18" ht="15" customHeight="1">
      <c r="A110" s="24" t="s">
        <v>155</v>
      </c>
      <c r="B110" s="244" t="s">
        <v>156</v>
      </c>
      <c r="C110" s="245"/>
      <c r="D110" s="37" t="s">
        <v>10</v>
      </c>
      <c r="E110" s="76">
        <v>1</v>
      </c>
      <c r="F110" s="37">
        <v>1</v>
      </c>
      <c r="G110" s="76">
        <v>1</v>
      </c>
      <c r="H110" s="76">
        <v>1</v>
      </c>
      <c r="I110" s="76">
        <v>1</v>
      </c>
      <c r="J110" s="76">
        <v>1</v>
      </c>
      <c r="K110" s="104">
        <v>1</v>
      </c>
      <c r="L110" s="104">
        <v>1</v>
      </c>
      <c r="M110" s="140">
        <v>1</v>
      </c>
      <c r="N110" s="188">
        <v>1</v>
      </c>
      <c r="O110" s="215">
        <v>1</v>
      </c>
      <c r="P110" s="215">
        <v>1</v>
      </c>
      <c r="Q110" s="215">
        <v>0</v>
      </c>
      <c r="R110" s="215">
        <v>1</v>
      </c>
    </row>
    <row r="111" spans="1:18" ht="15" customHeight="1">
      <c r="A111" s="24" t="s">
        <v>157</v>
      </c>
      <c r="B111" s="244" t="s">
        <v>158</v>
      </c>
      <c r="C111" s="245"/>
      <c r="D111" s="37" t="s">
        <v>10</v>
      </c>
      <c r="E111" s="76">
        <v>2</v>
      </c>
      <c r="F111" s="37">
        <v>2</v>
      </c>
      <c r="G111" s="76">
        <v>2</v>
      </c>
      <c r="H111" s="76">
        <v>2</v>
      </c>
      <c r="I111" s="76">
        <v>2</v>
      </c>
      <c r="J111" s="76">
        <v>2</v>
      </c>
      <c r="K111" s="104">
        <v>2</v>
      </c>
      <c r="L111" s="104">
        <v>2</v>
      </c>
      <c r="M111" s="140">
        <v>2</v>
      </c>
      <c r="N111" s="188">
        <v>2</v>
      </c>
      <c r="O111" s="215">
        <v>2</v>
      </c>
      <c r="P111" s="215">
        <v>2</v>
      </c>
      <c r="Q111" s="215">
        <v>3</v>
      </c>
      <c r="R111" s="215">
        <v>3</v>
      </c>
    </row>
    <row r="112" spans="1:18" ht="15" customHeight="1">
      <c r="A112" s="24"/>
      <c r="B112" s="250" t="s">
        <v>13</v>
      </c>
      <c r="C112" s="251"/>
      <c r="D112" s="57"/>
      <c r="E112" s="90">
        <f t="shared" ref="E112:F112" si="93">IF(E111=0,0,(E110/E111))</f>
        <v>0.5</v>
      </c>
      <c r="F112" s="90">
        <f t="shared" si="93"/>
        <v>0.5</v>
      </c>
      <c r="G112" s="90">
        <f t="shared" ref="G112" si="94">IF(G111=0,0,(G110/G111))</f>
        <v>0.5</v>
      </c>
      <c r="H112" s="90">
        <f>IF(H111=0,0,(H110/H111))</f>
        <v>0.5</v>
      </c>
      <c r="I112" s="90">
        <f>IF(I111=0,0,(I110/I111))</f>
        <v>0.5</v>
      </c>
      <c r="J112" s="90">
        <f>IF(J111=0,0,(J110/J111))</f>
        <v>0.5</v>
      </c>
      <c r="K112" s="118">
        <f t="shared" ref="K112" si="95">IF(K111=0,0,(K110/K111))</f>
        <v>0.5</v>
      </c>
      <c r="L112" s="118">
        <f>IF(L111=0,0,(L110/L111))</f>
        <v>0.5</v>
      </c>
      <c r="M112" s="152">
        <f>IF(M111=0,0,(M110/M111))</f>
        <v>0.5</v>
      </c>
      <c r="N112" s="208">
        <f>IF(N111=0,0,(N110/N111))</f>
        <v>0.5</v>
      </c>
      <c r="O112" s="175">
        <f>IF(O111=0,0,(O110/O111))</f>
        <v>0.5</v>
      </c>
      <c r="P112" s="175">
        <f>IF(P111=0,0,(P110/P111))</f>
        <v>0.5</v>
      </c>
      <c r="Q112" s="175">
        <v>0</v>
      </c>
      <c r="R112" s="175">
        <v>0.33333333333333331</v>
      </c>
    </row>
    <row r="113" spans="1:18" ht="15" customHeight="1">
      <c r="A113" s="24" t="s">
        <v>159</v>
      </c>
      <c r="B113" s="244" t="s">
        <v>160</v>
      </c>
      <c r="C113" s="245"/>
      <c r="D113" s="37" t="s">
        <v>10</v>
      </c>
      <c r="E113" s="76">
        <v>2</v>
      </c>
      <c r="F113" s="37">
        <v>2</v>
      </c>
      <c r="G113" s="76">
        <v>2</v>
      </c>
      <c r="H113" s="76">
        <v>2</v>
      </c>
      <c r="I113" s="76">
        <v>2</v>
      </c>
      <c r="J113" s="76">
        <v>2</v>
      </c>
      <c r="K113" s="104">
        <v>2</v>
      </c>
      <c r="L113" s="104">
        <v>2</v>
      </c>
      <c r="M113" s="140">
        <v>3</v>
      </c>
      <c r="N113" s="188">
        <v>3</v>
      </c>
      <c r="O113" s="215">
        <v>3</v>
      </c>
      <c r="P113" s="215">
        <v>3</v>
      </c>
      <c r="Q113" s="215">
        <v>0</v>
      </c>
      <c r="R113" s="215">
        <v>1</v>
      </c>
    </row>
    <row r="114" spans="1:18" ht="15" customHeight="1">
      <c r="A114" s="24" t="s">
        <v>161</v>
      </c>
      <c r="B114" s="244" t="s">
        <v>162</v>
      </c>
      <c r="C114" s="245"/>
      <c r="D114" s="37" t="s">
        <v>10</v>
      </c>
      <c r="E114" s="76">
        <v>4</v>
      </c>
      <c r="F114" s="37">
        <v>4</v>
      </c>
      <c r="G114" s="76">
        <v>4</v>
      </c>
      <c r="H114" s="76">
        <v>4</v>
      </c>
      <c r="I114" s="76">
        <v>4</v>
      </c>
      <c r="J114" s="76">
        <v>4</v>
      </c>
      <c r="K114" s="104">
        <v>4</v>
      </c>
      <c r="L114" s="104">
        <v>4</v>
      </c>
      <c r="M114" s="140">
        <v>5</v>
      </c>
      <c r="N114" s="188">
        <v>4</v>
      </c>
      <c r="O114" s="215">
        <v>5</v>
      </c>
      <c r="P114" s="215">
        <v>4</v>
      </c>
      <c r="Q114" s="215">
        <v>10</v>
      </c>
      <c r="R114" s="215">
        <v>10</v>
      </c>
    </row>
    <row r="115" spans="1:18" ht="15" customHeight="1">
      <c r="A115" s="24"/>
      <c r="B115" s="250" t="s">
        <v>13</v>
      </c>
      <c r="C115" s="251"/>
      <c r="D115" s="57"/>
      <c r="E115" s="82">
        <f t="shared" ref="E115" si="96">IF(E114=0,0,(E113/E114))</f>
        <v>0.5</v>
      </c>
      <c r="F115" s="82">
        <f t="shared" ref="F115:G115" si="97">IF(F114=0,0,(F113/F114))</f>
        <v>0.5</v>
      </c>
      <c r="G115" s="82">
        <f t="shared" si="97"/>
        <v>0.5</v>
      </c>
      <c r="H115" s="82">
        <f t="shared" ref="H115" si="98">IF(H114=0,0,(H113/H114))</f>
        <v>0.5</v>
      </c>
      <c r="I115" s="82">
        <f>IF(I114=0,0,(I113/I114))</f>
        <v>0.5</v>
      </c>
      <c r="J115" s="82">
        <f t="shared" ref="J115:K115" si="99">IF(J114=0,0,(J113/J114))</f>
        <v>0.5</v>
      </c>
      <c r="K115" s="80">
        <f t="shared" si="99"/>
        <v>0.5</v>
      </c>
      <c r="L115" s="80">
        <f>IF(L114=0,0,(L113/L114))</f>
        <v>0.5</v>
      </c>
      <c r="M115" s="151">
        <f>IF(M114=0,0,(M113/M114))</f>
        <v>0.6</v>
      </c>
      <c r="N115" s="204">
        <f>IF(N114=0,0,(N113/N114))</f>
        <v>0.75</v>
      </c>
      <c r="O115" s="165">
        <f>IF(O114=0,0,(O113/O114))</f>
        <v>0.6</v>
      </c>
      <c r="P115" s="165">
        <f>IF(P114=0,0,(P113/P114))</f>
        <v>0.75</v>
      </c>
      <c r="Q115" s="165">
        <v>0</v>
      </c>
      <c r="R115" s="165">
        <v>0.1</v>
      </c>
    </row>
    <row r="116" spans="1:18" ht="15" customHeight="1">
      <c r="A116" s="24" t="s">
        <v>163</v>
      </c>
      <c r="B116" s="244" t="s">
        <v>164</v>
      </c>
      <c r="C116" s="245"/>
      <c r="D116" s="37" t="s">
        <v>10</v>
      </c>
      <c r="E116" s="76">
        <v>1</v>
      </c>
      <c r="F116" s="37">
        <v>1</v>
      </c>
      <c r="G116" s="76">
        <v>1</v>
      </c>
      <c r="H116" s="76">
        <v>1</v>
      </c>
      <c r="I116" s="76">
        <v>1</v>
      </c>
      <c r="J116" s="76">
        <v>1</v>
      </c>
      <c r="K116" s="104">
        <v>1</v>
      </c>
      <c r="L116" s="104">
        <v>1</v>
      </c>
      <c r="M116" s="140">
        <v>1</v>
      </c>
      <c r="N116" s="188">
        <v>1</v>
      </c>
      <c r="O116" s="215">
        <v>1</v>
      </c>
      <c r="P116" s="215">
        <v>1</v>
      </c>
      <c r="Q116" s="215">
        <v>2</v>
      </c>
      <c r="R116" s="215">
        <v>2</v>
      </c>
    </row>
    <row r="117" spans="1:18" ht="15" customHeight="1">
      <c r="A117" s="24" t="s">
        <v>165</v>
      </c>
      <c r="B117" s="244" t="s">
        <v>166</v>
      </c>
      <c r="C117" s="245"/>
      <c r="D117" s="37" t="s">
        <v>10</v>
      </c>
      <c r="E117" s="76">
        <v>1</v>
      </c>
      <c r="F117" s="37">
        <v>1</v>
      </c>
      <c r="G117" s="76">
        <v>1</v>
      </c>
      <c r="H117" s="76">
        <v>1</v>
      </c>
      <c r="I117" s="76">
        <v>1</v>
      </c>
      <c r="J117" s="76">
        <v>1</v>
      </c>
      <c r="K117" s="104">
        <v>1</v>
      </c>
      <c r="L117" s="104">
        <v>1</v>
      </c>
      <c r="M117" s="140">
        <v>1</v>
      </c>
      <c r="N117" s="188">
        <v>1</v>
      </c>
      <c r="O117" s="215">
        <v>1</v>
      </c>
      <c r="P117" s="215">
        <v>1</v>
      </c>
      <c r="Q117" s="215">
        <v>3</v>
      </c>
      <c r="R117" s="215">
        <v>3</v>
      </c>
    </row>
    <row r="118" spans="1:18" ht="15" customHeight="1">
      <c r="A118" s="24"/>
      <c r="B118" s="250" t="s">
        <v>13</v>
      </c>
      <c r="C118" s="251"/>
      <c r="D118" s="57"/>
      <c r="E118" s="82">
        <f t="shared" ref="E118:F118" si="100">IF(E117=0,0,(E116/E117))</f>
        <v>1</v>
      </c>
      <c r="F118" s="82">
        <f t="shared" si="100"/>
        <v>1</v>
      </c>
      <c r="G118" s="82">
        <f t="shared" ref="G118" si="101">IF(G117=0,0,(G116/G117))</f>
        <v>1</v>
      </c>
      <c r="H118" s="82">
        <f>IF(H117=0,0,(H116/H117))</f>
        <v>1</v>
      </c>
      <c r="I118" s="82">
        <f>IF(I117=0,0,(I116/I117))</f>
        <v>1</v>
      </c>
      <c r="J118" s="82">
        <f>IF(J117=0,0,(J116/J117))</f>
        <v>1</v>
      </c>
      <c r="K118" s="80">
        <f t="shared" ref="K118" si="102">IF(K117=0,0,(K116/K117))</f>
        <v>1</v>
      </c>
      <c r="L118" s="80">
        <f>IF(L117=0,0,(L116/L117))</f>
        <v>1</v>
      </c>
      <c r="M118" s="151">
        <f>IF(M117=0,0,(M116/M117))</f>
        <v>1</v>
      </c>
      <c r="N118" s="204">
        <f>IF(N117=0,0,(N116/N117))</f>
        <v>1</v>
      </c>
      <c r="O118" s="165">
        <f>IF(O117=0,0,(O116/O117))</f>
        <v>1</v>
      </c>
      <c r="P118" s="165">
        <f>IF(P117=0,0,(P116/P117))</f>
        <v>1</v>
      </c>
      <c r="Q118" s="165">
        <v>0.66666666666666663</v>
      </c>
      <c r="R118" s="165">
        <v>0.66666666666666663</v>
      </c>
    </row>
    <row r="119" spans="1:18" ht="15" customHeight="1">
      <c r="A119" s="34" t="s">
        <v>167</v>
      </c>
      <c r="B119" s="248" t="s">
        <v>168</v>
      </c>
      <c r="C119" s="249"/>
      <c r="D119" s="25" t="s">
        <v>10</v>
      </c>
      <c r="E119" s="74">
        <v>0</v>
      </c>
      <c r="F119" s="25">
        <v>0</v>
      </c>
      <c r="G119" s="74">
        <v>0</v>
      </c>
      <c r="H119" s="74">
        <v>0</v>
      </c>
      <c r="I119" s="74">
        <v>0</v>
      </c>
      <c r="J119" s="74">
        <v>0</v>
      </c>
      <c r="K119" s="99">
        <v>0</v>
      </c>
      <c r="L119" s="99">
        <v>0</v>
      </c>
      <c r="M119" s="133">
        <v>0</v>
      </c>
      <c r="N119" s="184">
        <v>0</v>
      </c>
      <c r="O119" s="212">
        <v>0</v>
      </c>
      <c r="P119" s="212">
        <v>0</v>
      </c>
      <c r="Q119" s="212">
        <v>0</v>
      </c>
      <c r="R119" s="212">
        <v>0</v>
      </c>
    </row>
    <row r="120" spans="1:18" ht="15" customHeight="1">
      <c r="A120" s="34" t="s">
        <v>169</v>
      </c>
      <c r="B120" s="248" t="s">
        <v>170</v>
      </c>
      <c r="C120" s="249"/>
      <c r="D120" s="25" t="s">
        <v>10</v>
      </c>
      <c r="E120" s="74">
        <v>8760</v>
      </c>
      <c r="F120" s="25">
        <v>8760</v>
      </c>
      <c r="G120" s="74">
        <v>8760</v>
      </c>
      <c r="H120" s="74">
        <v>8760</v>
      </c>
      <c r="I120" s="74">
        <v>8760</v>
      </c>
      <c r="J120" s="74">
        <v>8760</v>
      </c>
      <c r="K120" s="96">
        <v>8760</v>
      </c>
      <c r="L120" s="99">
        <v>8760</v>
      </c>
      <c r="M120" s="129">
        <v>8760</v>
      </c>
      <c r="N120" s="184">
        <v>8760</v>
      </c>
      <c r="O120" s="211">
        <v>8760</v>
      </c>
      <c r="P120" s="212">
        <v>8760</v>
      </c>
      <c r="Q120" s="211">
        <v>8760</v>
      </c>
      <c r="R120" s="212">
        <v>8760</v>
      </c>
    </row>
    <row r="121" spans="1:18" ht="15" customHeight="1" thickBot="1">
      <c r="A121" s="43"/>
      <c r="B121" s="234" t="s">
        <v>13</v>
      </c>
      <c r="C121" s="235"/>
      <c r="D121" s="44"/>
      <c r="E121" s="81">
        <f t="shared" ref="E121" si="103">IF(E120=0,0,(E119/E120))</f>
        <v>0</v>
      </c>
      <c r="F121" s="81">
        <f t="shared" ref="F121:G121" si="104">IF(F120=0,0,(F119/F120))</f>
        <v>0</v>
      </c>
      <c r="G121" s="81">
        <f t="shared" si="104"/>
        <v>0</v>
      </c>
      <c r="H121" s="81">
        <f t="shared" ref="H121" si="105">IF(H120=0,0,(H119/H120))</f>
        <v>0</v>
      </c>
      <c r="I121" s="81">
        <f>IF(I120=0,0,(I119/I120))</f>
        <v>0</v>
      </c>
      <c r="J121" s="81">
        <f t="shared" ref="J121:K121" si="106">IF(J120=0,0,(J119/J120))</f>
        <v>0</v>
      </c>
      <c r="K121" s="81">
        <f t="shared" si="106"/>
        <v>0</v>
      </c>
      <c r="L121" s="81">
        <f>IF(L120=0,0,(L119/L120))</f>
        <v>0</v>
      </c>
      <c r="M121" s="143">
        <f>IF(M120=0,0,(M119/M120))</f>
        <v>0</v>
      </c>
      <c r="N121" s="191">
        <f>IF(N120=0,0,(N119/N120))</f>
        <v>0</v>
      </c>
      <c r="O121" s="169">
        <f>IF(O120=0,0,(O119/O120))</f>
        <v>0</v>
      </c>
      <c r="P121" s="169">
        <f>IF(P120=0,0,(P119/P120))</f>
        <v>0</v>
      </c>
      <c r="Q121" s="169">
        <v>0</v>
      </c>
      <c r="R121" s="169">
        <v>0</v>
      </c>
    </row>
    <row r="122" spans="1:18" s="1" customFormat="1" ht="15" customHeight="1" thickBot="1">
      <c r="A122" s="59" t="s">
        <v>171</v>
      </c>
      <c r="B122" s="60" t="s">
        <v>172</v>
      </c>
      <c r="C122" s="61"/>
      <c r="D122" s="62"/>
      <c r="E122" s="62"/>
      <c r="F122" s="62"/>
      <c r="G122" s="62"/>
      <c r="H122" s="62"/>
      <c r="I122" s="62"/>
      <c r="J122" s="62"/>
      <c r="K122" s="119"/>
      <c r="L122" s="120"/>
      <c r="M122" s="153"/>
      <c r="N122" s="153"/>
      <c r="O122" s="176"/>
      <c r="P122" s="177"/>
      <c r="Q122" s="176"/>
      <c r="R122" s="177"/>
    </row>
    <row r="123" spans="1:18" ht="15" customHeight="1">
      <c r="A123" s="26" t="s">
        <v>173</v>
      </c>
      <c r="B123" s="252" t="s">
        <v>174</v>
      </c>
      <c r="C123" s="253"/>
      <c r="D123" s="51" t="s">
        <v>175</v>
      </c>
      <c r="E123" s="78">
        <v>5046000</v>
      </c>
      <c r="F123" s="78">
        <v>6412000</v>
      </c>
      <c r="G123" s="78">
        <v>5358000</v>
      </c>
      <c r="H123" s="78">
        <v>6300947</v>
      </c>
      <c r="I123" s="78">
        <v>7494000</v>
      </c>
      <c r="J123" s="78">
        <v>6650982</v>
      </c>
      <c r="K123" s="103">
        <v>7863000</v>
      </c>
      <c r="L123" s="103">
        <v>6554000</v>
      </c>
      <c r="M123" s="138">
        <v>6777000</v>
      </c>
      <c r="N123" s="187">
        <v>7250966</v>
      </c>
      <c r="O123" s="214">
        <v>6866000</v>
      </c>
      <c r="P123" s="214">
        <v>7234000</v>
      </c>
      <c r="Q123" s="214">
        <v>7040</v>
      </c>
      <c r="R123" s="214">
        <v>7750.2719999999999</v>
      </c>
    </row>
    <row r="124" spans="1:18" ht="15" customHeight="1">
      <c r="A124" s="24" t="s">
        <v>176</v>
      </c>
      <c r="B124" s="246" t="s">
        <v>177</v>
      </c>
      <c r="C124" s="247"/>
      <c r="D124" s="37" t="s">
        <v>175</v>
      </c>
      <c r="E124" s="76">
        <v>5258800</v>
      </c>
      <c r="F124" s="76">
        <v>7204000</v>
      </c>
      <c r="G124" s="76">
        <v>5286920</v>
      </c>
      <c r="H124" s="76">
        <v>7021854</v>
      </c>
      <c r="I124" s="76">
        <v>7732000</v>
      </c>
      <c r="J124" s="76">
        <v>7111355</v>
      </c>
      <c r="K124" s="104">
        <v>8066000</v>
      </c>
      <c r="L124" s="104">
        <v>6710000</v>
      </c>
      <c r="M124" s="140">
        <v>7140000</v>
      </c>
      <c r="N124" s="188">
        <v>7337032</v>
      </c>
      <c r="O124" s="215">
        <v>7447000</v>
      </c>
      <c r="P124" s="220">
        <v>7964163</v>
      </c>
      <c r="Q124" s="215">
        <v>7360</v>
      </c>
      <c r="R124" s="220">
        <v>7710.6620000000003</v>
      </c>
    </row>
    <row r="125" spans="1:18" ht="15" customHeight="1">
      <c r="A125" s="24"/>
      <c r="B125" s="223" t="s">
        <v>13</v>
      </c>
      <c r="C125" s="223"/>
      <c r="D125" s="29"/>
      <c r="E125" s="82">
        <f t="shared" ref="E125:F125" si="107">IF(E124=0,0,(E123/E124))</f>
        <v>0.95953449456149686</v>
      </c>
      <c r="F125" s="82">
        <f t="shared" si="107"/>
        <v>0.8900610771793448</v>
      </c>
      <c r="G125" s="82">
        <f t="shared" ref="G125" si="108">IF(G124=0,0,(G123/G124))</f>
        <v>1.0134445007679329</v>
      </c>
      <c r="H125" s="82">
        <f>IF(H124=0,0,(H123/H124))</f>
        <v>0.89733380956083675</v>
      </c>
      <c r="I125" s="82">
        <f>IF(I124=0,0,(I123/I124))</f>
        <v>0.96921883083290228</v>
      </c>
      <c r="J125" s="82">
        <f>IF(J124=0,0,(J123/J124))</f>
        <v>0.9352622671769304</v>
      </c>
      <c r="K125" s="80">
        <f t="shared" ref="K125" si="109">IF(K124=0,0,(K123/K124))</f>
        <v>0.97483263079593352</v>
      </c>
      <c r="L125" s="80">
        <f>IF(L124=0,0,(L123/L124))</f>
        <v>0.97675111773472434</v>
      </c>
      <c r="M125" s="151">
        <f>IF(M124=0,0,(M123/M124))</f>
        <v>0.94915966386554618</v>
      </c>
      <c r="N125" s="204">
        <f>IF(N124=0,0,(N123/N124))</f>
        <v>0.98826964363791792</v>
      </c>
      <c r="O125" s="165">
        <f>IF(O124=0,0,(O123/O124))</f>
        <v>0.921982006176984</v>
      </c>
      <c r="P125" s="165">
        <f>IF(P124=0,0,(P123/P124))</f>
        <v>0.90831892817864224</v>
      </c>
      <c r="Q125" s="165">
        <v>0.95652173913043481</v>
      </c>
      <c r="R125" s="165">
        <v>1.0051370427078763</v>
      </c>
    </row>
    <row r="126" spans="1:18" ht="15" customHeight="1">
      <c r="A126" s="24" t="s">
        <v>178</v>
      </c>
      <c r="B126" s="244" t="s">
        <v>179</v>
      </c>
      <c r="C126" s="245"/>
      <c r="D126" s="37" t="s">
        <v>175</v>
      </c>
      <c r="E126" s="84">
        <v>1785559</v>
      </c>
      <c r="F126" s="84">
        <v>2596000</v>
      </c>
      <c r="G126" s="84">
        <v>1964525</v>
      </c>
      <c r="H126" s="84">
        <v>2016024</v>
      </c>
      <c r="I126" s="84">
        <v>2162386</v>
      </c>
      <c r="J126" s="84">
        <v>2419247</v>
      </c>
      <c r="K126" s="123">
        <v>2378631</v>
      </c>
      <c r="L126" s="104">
        <v>2530000</v>
      </c>
      <c r="M126" s="154">
        <v>2658000</v>
      </c>
      <c r="N126" s="188">
        <v>2656584</v>
      </c>
      <c r="O126" s="221">
        <v>2722000</v>
      </c>
      <c r="P126" s="215">
        <v>2804000</v>
      </c>
      <c r="Q126" s="221">
        <v>3041</v>
      </c>
      <c r="R126" s="215">
        <v>2930.4929999999999</v>
      </c>
    </row>
    <row r="127" spans="1:18" ht="15" customHeight="1">
      <c r="A127" s="24" t="s">
        <v>180</v>
      </c>
      <c r="B127" s="246" t="s">
        <v>181</v>
      </c>
      <c r="C127" s="247"/>
      <c r="D127" s="37" t="s">
        <v>175</v>
      </c>
      <c r="E127" s="76">
        <v>6885000</v>
      </c>
      <c r="F127" s="76">
        <v>6412000</v>
      </c>
      <c r="G127" s="76">
        <v>7146000</v>
      </c>
      <c r="H127" s="76">
        <v>6300947</v>
      </c>
      <c r="I127" s="76">
        <v>7494000</v>
      </c>
      <c r="J127" s="76">
        <v>6650982</v>
      </c>
      <c r="K127" s="104">
        <v>7863000</v>
      </c>
      <c r="L127" s="104">
        <v>6554000</v>
      </c>
      <c r="M127" s="140">
        <v>6777000</v>
      </c>
      <c r="N127" s="188">
        <v>7250966</v>
      </c>
      <c r="O127" s="215">
        <v>6866000</v>
      </c>
      <c r="P127" s="215">
        <v>7234000</v>
      </c>
      <c r="Q127" s="215">
        <v>7040</v>
      </c>
      <c r="R127" s="215">
        <v>7750.2719999999999</v>
      </c>
    </row>
    <row r="128" spans="1:18" ht="15" customHeight="1">
      <c r="A128" s="24"/>
      <c r="B128" s="223" t="s">
        <v>13</v>
      </c>
      <c r="C128" s="223"/>
      <c r="D128" s="29"/>
      <c r="E128" s="82">
        <f t="shared" ref="E128:F128" si="110">IF(E127=0,0,(E126/E127))</f>
        <v>0.25934045025417574</v>
      </c>
      <c r="F128" s="82">
        <f t="shared" si="110"/>
        <v>0.404865876481597</v>
      </c>
      <c r="G128" s="82">
        <f t="shared" ref="G128" si="111">IF(G127=0,0,(G126/G127))</f>
        <v>0.27491253848306746</v>
      </c>
      <c r="H128" s="82">
        <f>IF(H127=0,0,(H126/H127))</f>
        <v>0.31995571459337779</v>
      </c>
      <c r="I128" s="82">
        <f>IF(I127=0,0,(I126/I127))</f>
        <v>0.28854897251134243</v>
      </c>
      <c r="J128" s="82">
        <f>IF(J127=0,0,(J126/J127))</f>
        <v>0.36374282775084943</v>
      </c>
      <c r="K128" s="80">
        <f t="shared" ref="K128" si="112">IF(K127=0,0,(K126/K127))</f>
        <v>0.30250934757726061</v>
      </c>
      <c r="L128" s="80">
        <f>IF(L127=0,0,(L126/L127))</f>
        <v>0.38602380225816296</v>
      </c>
      <c r="M128" s="151">
        <f>IF(M127=0,0,(M126/M127))</f>
        <v>0.39220894200973883</v>
      </c>
      <c r="N128" s="204">
        <f>IF(N127=0,0,(N126/N127))</f>
        <v>0.36637656279177144</v>
      </c>
      <c r="O128" s="165">
        <f>IF(O127=0,0,(O126/O127))</f>
        <v>0.39644625691814739</v>
      </c>
      <c r="P128" s="165">
        <f>IF(P127=0,0,(P126/P127))</f>
        <v>0.38761404478849876</v>
      </c>
      <c r="Q128" s="165">
        <v>0.43196022727272726</v>
      </c>
      <c r="R128" s="165">
        <v>0.37811485842045284</v>
      </c>
    </row>
    <row r="129" spans="1:18" ht="15" customHeight="1">
      <c r="A129" s="24" t="s">
        <v>182</v>
      </c>
      <c r="B129" s="246" t="s">
        <v>174</v>
      </c>
      <c r="C129" s="247"/>
      <c r="D129" s="37" t="s">
        <v>10</v>
      </c>
      <c r="E129" s="76">
        <v>6885000</v>
      </c>
      <c r="F129" s="76">
        <v>6412000</v>
      </c>
      <c r="G129" s="76">
        <v>7146000</v>
      </c>
      <c r="H129" s="76">
        <v>6300947</v>
      </c>
      <c r="I129" s="76">
        <v>7494000</v>
      </c>
      <c r="J129" s="76">
        <v>6650982</v>
      </c>
      <c r="K129" s="104">
        <v>7863000</v>
      </c>
      <c r="L129" s="104">
        <v>6554000</v>
      </c>
      <c r="M129" s="140">
        <v>6777000</v>
      </c>
      <c r="N129" s="188">
        <v>7250966</v>
      </c>
      <c r="O129" s="215">
        <v>6866000</v>
      </c>
      <c r="P129" s="215">
        <v>7234000</v>
      </c>
      <c r="Q129" s="215">
        <v>7040</v>
      </c>
      <c r="R129" s="215">
        <v>7750.2719999999999</v>
      </c>
    </row>
    <row r="130" spans="1:18" ht="15" customHeight="1">
      <c r="A130" s="24" t="s">
        <v>183</v>
      </c>
      <c r="B130" s="246" t="s">
        <v>184</v>
      </c>
      <c r="C130" s="247"/>
      <c r="D130" s="37" t="s">
        <v>10</v>
      </c>
      <c r="E130" s="76">
        <v>265</v>
      </c>
      <c r="F130" s="76">
        <v>260</v>
      </c>
      <c r="G130" s="76">
        <v>265</v>
      </c>
      <c r="H130" s="76">
        <v>234</v>
      </c>
      <c r="I130" s="76">
        <v>265</v>
      </c>
      <c r="J130" s="76">
        <v>225</v>
      </c>
      <c r="K130" s="104">
        <v>265</v>
      </c>
      <c r="L130" s="104">
        <v>211</v>
      </c>
      <c r="M130" s="155">
        <v>211</v>
      </c>
      <c r="N130" s="188">
        <v>220</v>
      </c>
      <c r="O130" s="215">
        <v>211</v>
      </c>
      <c r="P130" s="215">
        <v>222</v>
      </c>
      <c r="Q130" s="215">
        <v>240</v>
      </c>
      <c r="R130" s="215">
        <v>233</v>
      </c>
    </row>
    <row r="131" spans="1:18" ht="15" customHeight="1">
      <c r="A131" s="24"/>
      <c r="B131" s="223" t="s">
        <v>13</v>
      </c>
      <c r="C131" s="223"/>
      <c r="D131" s="29"/>
      <c r="E131" s="82">
        <f t="shared" ref="E131:F131" si="113">IF(E130=0,0,(E129/E130))</f>
        <v>25981.132075471698</v>
      </c>
      <c r="F131" s="82">
        <f t="shared" si="113"/>
        <v>24661.538461538461</v>
      </c>
      <c r="G131" s="82">
        <f t="shared" ref="G131" si="114">IF(G130=0,0,(G129/G130))</f>
        <v>26966.037735849055</v>
      </c>
      <c r="H131" s="82">
        <f>IF(H130=0,0,(H129/H130))</f>
        <v>26927.12393162393</v>
      </c>
      <c r="I131" s="82">
        <f>IF(I130=0,0,(I129/I130))</f>
        <v>28279.245283018867</v>
      </c>
      <c r="J131" s="82">
        <f>IF(J130=0,0,(J129/J130))</f>
        <v>29559.919999999998</v>
      </c>
      <c r="K131" s="80">
        <f t="shared" ref="K131" si="115">IF(K130=0,0,(K129/K130))</f>
        <v>29671.698113207549</v>
      </c>
      <c r="L131" s="80">
        <f>IF(L130=0,0,(L129/L130))</f>
        <v>31061.611374407585</v>
      </c>
      <c r="M131" s="151">
        <f>IF(M130=0,0,(M129/M130))</f>
        <v>32118.483412322275</v>
      </c>
      <c r="N131" s="204">
        <f>IF(N130=0,0,(N129/N130))</f>
        <v>32958.936363636363</v>
      </c>
      <c r="O131" s="165">
        <f>IF(O130=0,0,(O129/O130))</f>
        <v>32540.284360189573</v>
      </c>
      <c r="P131" s="165">
        <f>IF(P130=0,0,(P129/P130))</f>
        <v>32585.585585585584</v>
      </c>
      <c r="Q131" s="165">
        <v>29.333333333333332</v>
      </c>
      <c r="R131" s="165">
        <v>33.262969957081545</v>
      </c>
    </row>
    <row r="132" spans="1:18" ht="15" customHeight="1">
      <c r="A132" s="24" t="s">
        <v>185</v>
      </c>
      <c r="B132" s="244" t="s">
        <v>174</v>
      </c>
      <c r="C132" s="245"/>
      <c r="D132" s="37" t="s">
        <v>175</v>
      </c>
      <c r="E132" s="76">
        <v>6885000</v>
      </c>
      <c r="F132" s="76">
        <v>6412000</v>
      </c>
      <c r="G132" s="76">
        <v>7146000</v>
      </c>
      <c r="H132" s="76">
        <v>6300947</v>
      </c>
      <c r="I132" s="76">
        <v>7494000</v>
      </c>
      <c r="J132" s="76">
        <v>6650982</v>
      </c>
      <c r="K132" s="104">
        <v>7863000</v>
      </c>
      <c r="L132" s="104">
        <v>6554000</v>
      </c>
      <c r="M132" s="140">
        <v>6777000</v>
      </c>
      <c r="N132" s="188">
        <v>7250966</v>
      </c>
      <c r="O132" s="215">
        <v>6866000</v>
      </c>
      <c r="P132" s="215">
        <v>7234000</v>
      </c>
      <c r="Q132" s="215">
        <v>5441</v>
      </c>
      <c r="R132" s="215">
        <v>6346.1819999999998</v>
      </c>
    </row>
    <row r="133" spans="1:18" ht="15" customHeight="1">
      <c r="A133" s="24" t="s">
        <v>186</v>
      </c>
      <c r="B133" s="244" t="s">
        <v>187</v>
      </c>
      <c r="C133" s="245"/>
      <c r="D133" s="37" t="s">
        <v>39</v>
      </c>
      <c r="E133" s="76">
        <v>12112232</v>
      </c>
      <c r="F133" s="76">
        <v>17268104.350000001</v>
      </c>
      <c r="G133" s="76">
        <v>11357388</v>
      </c>
      <c r="H133" s="76">
        <v>16774405</v>
      </c>
      <c r="I133" s="76">
        <v>10744811</v>
      </c>
      <c r="J133" s="76">
        <v>16735358</v>
      </c>
      <c r="K133" s="104">
        <v>10243405</v>
      </c>
      <c r="L133" s="104">
        <v>15271284.079284221</v>
      </c>
      <c r="M133" s="140">
        <v>16064040</v>
      </c>
      <c r="N133" s="188">
        <v>15309106</v>
      </c>
      <c r="O133" s="215">
        <v>16046407</v>
      </c>
      <c r="P133" s="216">
        <v>15234651</v>
      </c>
      <c r="Q133" s="215">
        <v>14464918</v>
      </c>
      <c r="R133" s="216">
        <v>15583904</v>
      </c>
    </row>
    <row r="134" spans="1:18" ht="15" customHeight="1">
      <c r="A134" s="24"/>
      <c r="B134" s="223" t="s">
        <v>13</v>
      </c>
      <c r="C134" s="223"/>
      <c r="D134" s="29"/>
      <c r="E134" s="90">
        <f t="shared" ref="E134:F134" si="116">IF(E133=0,0,(E132/E133))</f>
        <v>0.56843362973892841</v>
      </c>
      <c r="F134" s="90">
        <f t="shared" si="116"/>
        <v>0.37132043390738484</v>
      </c>
      <c r="G134" s="90">
        <f t="shared" ref="G134" si="117">IF(G133=0,0,(G132/G133))</f>
        <v>0.62919396607741152</v>
      </c>
      <c r="H134" s="90">
        <f>IF(H133=0,0,(H132/H133))</f>
        <v>0.37562864375815419</v>
      </c>
      <c r="I134" s="90">
        <f>IF(I133=0,0,(I132/I133))</f>
        <v>0.69745293798094732</v>
      </c>
      <c r="J134" s="90">
        <f>IF(J133=0,0,(J132/J133))</f>
        <v>0.39742095747219747</v>
      </c>
      <c r="K134" s="118">
        <f t="shared" ref="K134" si="118">IF(K133=0,0,(K132/K133))</f>
        <v>0.76761584648854553</v>
      </c>
      <c r="L134" s="118">
        <f>IF(L133=0,0,(L132/L133))</f>
        <v>0.42917150686042321</v>
      </c>
      <c r="M134" s="152">
        <f>IF(M133=0,0,(M132/M133))</f>
        <v>0.42187394951705798</v>
      </c>
      <c r="N134" s="208">
        <f>IF(N133=0,0,(N132/N133))</f>
        <v>0.47363745472792468</v>
      </c>
      <c r="O134" s="175">
        <f>IF(O133=0,0,(O132/O133))</f>
        <v>0.42788394934766394</v>
      </c>
      <c r="P134" s="175">
        <f>IF(P133=0,0,(P132/P133))</f>
        <v>0.4748385768732083</v>
      </c>
      <c r="Q134" s="175">
        <v>3.761514583076102E-4</v>
      </c>
      <c r="R134" s="175">
        <v>4.0722671289556198E-4</v>
      </c>
    </row>
    <row r="135" spans="1:18" ht="15" customHeight="1">
      <c r="A135" s="34" t="s">
        <v>188</v>
      </c>
      <c r="B135" s="244" t="s">
        <v>174</v>
      </c>
      <c r="C135" s="245"/>
      <c r="D135" s="37" t="s">
        <v>175</v>
      </c>
      <c r="E135" s="76">
        <v>6885000</v>
      </c>
      <c r="F135" s="76">
        <v>6412000</v>
      </c>
      <c r="G135" s="76">
        <v>7146000</v>
      </c>
      <c r="H135" s="76">
        <v>6300947</v>
      </c>
      <c r="I135" s="76">
        <v>7494000</v>
      </c>
      <c r="J135" s="76">
        <v>6650982</v>
      </c>
      <c r="K135" s="104">
        <v>7863000</v>
      </c>
      <c r="L135" s="104">
        <v>6554000</v>
      </c>
      <c r="M135" s="140">
        <v>6777000</v>
      </c>
      <c r="N135" s="188">
        <v>7250966</v>
      </c>
      <c r="O135" s="215">
        <v>6866000</v>
      </c>
      <c r="P135" s="215">
        <v>7234000</v>
      </c>
      <c r="Q135" s="215">
        <v>5441</v>
      </c>
      <c r="R135" s="215">
        <v>6346.1819999999998</v>
      </c>
    </row>
    <row r="136" spans="1:18" ht="15" customHeight="1">
      <c r="A136" s="34" t="s">
        <v>189</v>
      </c>
      <c r="B136" s="240" t="s">
        <v>190</v>
      </c>
      <c r="C136" s="241"/>
      <c r="D136" s="37" t="s">
        <v>39</v>
      </c>
      <c r="E136" s="76">
        <v>6707635</v>
      </c>
      <c r="F136" s="76">
        <v>6172494.5499999998</v>
      </c>
      <c r="G136" s="76">
        <v>6740919</v>
      </c>
      <c r="H136" s="76">
        <v>6248553.7999999998</v>
      </c>
      <c r="I136" s="76">
        <v>6774068</v>
      </c>
      <c r="J136" s="76">
        <v>6348569</v>
      </c>
      <c r="K136" s="107">
        <v>6807346</v>
      </c>
      <c r="L136" s="107">
        <v>6175375</v>
      </c>
      <c r="M136" s="141">
        <v>6516227</v>
      </c>
      <c r="N136" s="189">
        <v>5922800</v>
      </c>
      <c r="O136" s="215">
        <v>6565229</v>
      </c>
      <c r="P136" s="215">
        <v>6099127</v>
      </c>
      <c r="Q136" s="215">
        <v>6202351</v>
      </c>
      <c r="R136" s="215">
        <v>6265914</v>
      </c>
    </row>
    <row r="137" spans="1:18" ht="15" customHeight="1">
      <c r="A137" s="34"/>
      <c r="B137" s="223" t="s">
        <v>13</v>
      </c>
      <c r="C137" s="223"/>
      <c r="D137" s="29"/>
      <c r="E137" s="82">
        <f t="shared" ref="E137:F137" si="119">IF(E136=0,0,(E135/E136))</f>
        <v>1.0264422557279875</v>
      </c>
      <c r="F137" s="82">
        <f t="shared" si="119"/>
        <v>1.0388020512711511</v>
      </c>
      <c r="G137" s="82">
        <f t="shared" ref="G137" si="120">IF(G136=0,0,(G135/G136))</f>
        <v>1.0600928449073488</v>
      </c>
      <c r="H137" s="82">
        <f>IF(H136=0,0,(H135/H136))</f>
        <v>1.0083848521877175</v>
      </c>
      <c r="I137" s="82">
        <f>IF(I136=0,0,(I135/I136))</f>
        <v>1.1062776458695129</v>
      </c>
      <c r="J137" s="82">
        <f>IF(J136=0,0,(J135/J136))</f>
        <v>1.0476348292032425</v>
      </c>
      <c r="K137" s="80">
        <f t="shared" ref="K137" si="121">IF(K136=0,0,(K135/K136))</f>
        <v>1.1550757079190628</v>
      </c>
      <c r="L137" s="80">
        <f>IF(L136=0,0,(L135/L136))</f>
        <v>1.0613120660688622</v>
      </c>
      <c r="M137" s="151">
        <f>IF(M136=0,0,(M135/M136))</f>
        <v>1.0400190171398265</v>
      </c>
      <c r="N137" s="204">
        <f>IF(N136=0,0,(N135/N136))</f>
        <v>1.2242463024245289</v>
      </c>
      <c r="O137" s="165">
        <f>IF(O136=0,0,(O135/O136))</f>
        <v>1.0458127203179051</v>
      </c>
      <c r="P137" s="165">
        <f>IF(P136=0,0,(P135/P136))</f>
        <v>1.1860713836586778</v>
      </c>
      <c r="Q137" s="165">
        <v>8.7724799837996914E-4</v>
      </c>
      <c r="R137" s="165">
        <v>1.0128102619984889E-3</v>
      </c>
    </row>
    <row r="138" spans="1:18" ht="15" customHeight="1">
      <c r="A138" s="34" t="s">
        <v>191</v>
      </c>
      <c r="B138" s="242" t="s">
        <v>192</v>
      </c>
      <c r="C138" s="243"/>
      <c r="D138" s="37" t="s">
        <v>193</v>
      </c>
      <c r="E138" s="76">
        <v>5699000</v>
      </c>
      <c r="F138" s="76">
        <v>8583187</v>
      </c>
      <c r="G138" s="76">
        <v>5273000</v>
      </c>
      <c r="H138" s="76">
        <v>8151307.2200000007</v>
      </c>
      <c r="I138" s="76">
        <v>9253650</v>
      </c>
      <c r="J138" s="76">
        <v>8225508.3799999999</v>
      </c>
      <c r="K138" s="99">
        <v>9017790</v>
      </c>
      <c r="L138" s="99">
        <v>7655011</v>
      </c>
      <c r="M138" s="133">
        <v>7922410</v>
      </c>
      <c r="N138" s="184">
        <v>7224587</v>
      </c>
      <c r="O138" s="212">
        <v>7746018</v>
      </c>
      <c r="P138" s="212">
        <v>6986599</v>
      </c>
      <c r="Q138" s="212">
        <v>6050000</v>
      </c>
      <c r="R138" s="212">
        <v>6687281</v>
      </c>
    </row>
    <row r="139" spans="1:18" ht="15" customHeight="1">
      <c r="A139" s="24" t="s">
        <v>194</v>
      </c>
      <c r="B139" s="240" t="s">
        <v>190</v>
      </c>
      <c r="C139" s="241"/>
      <c r="D139" s="37" t="s">
        <v>39</v>
      </c>
      <c r="E139" s="76">
        <v>6707635</v>
      </c>
      <c r="F139" s="76">
        <v>6172494.5499999998</v>
      </c>
      <c r="G139" s="76">
        <v>6740919</v>
      </c>
      <c r="H139" s="76">
        <v>6248553.7999999998</v>
      </c>
      <c r="I139" s="76">
        <v>6774068</v>
      </c>
      <c r="J139" s="76">
        <v>6348569</v>
      </c>
      <c r="K139" s="107">
        <v>6807346</v>
      </c>
      <c r="L139" s="107">
        <v>6175375</v>
      </c>
      <c r="M139" s="141">
        <v>6516227</v>
      </c>
      <c r="N139" s="189">
        <v>5922800</v>
      </c>
      <c r="O139" s="215">
        <v>6565229</v>
      </c>
      <c r="P139" s="215">
        <v>6099127</v>
      </c>
      <c r="Q139" s="215">
        <v>6202351</v>
      </c>
      <c r="R139" s="215">
        <v>6265914</v>
      </c>
    </row>
    <row r="140" spans="1:18" ht="15" customHeight="1">
      <c r="A140" s="34"/>
      <c r="B140" s="223" t="s">
        <v>13</v>
      </c>
      <c r="C140" s="223"/>
      <c r="D140" s="29"/>
      <c r="E140" s="82">
        <f t="shared" ref="E140:F140" si="122">IF(E139=0,0,(E138/E139))</f>
        <v>0.84962881850309391</v>
      </c>
      <c r="F140" s="82">
        <f t="shared" si="122"/>
        <v>1.3905540021902489</v>
      </c>
      <c r="G140" s="82">
        <f t="shared" ref="G140" si="123">IF(G139=0,0,(G138/G139))</f>
        <v>0.78223755544310802</v>
      </c>
      <c r="H140" s="82">
        <f>IF(H139=0,0,(H138/H139))</f>
        <v>1.3045110086113048</v>
      </c>
      <c r="I140" s="82">
        <f>IF(I139=0,0,(I138/I139))</f>
        <v>1.3660403172805469</v>
      </c>
      <c r="J140" s="82">
        <f>IF(J139=0,0,(J138/J139))</f>
        <v>1.2956476301982383</v>
      </c>
      <c r="K140" s="80">
        <f t="shared" ref="K140" si="124">IF(K139=0,0,(K138/K139))</f>
        <v>1.3247145069458788</v>
      </c>
      <c r="L140" s="80">
        <f>IF(L139=0,0,(L138/L139))</f>
        <v>1.239602615225796</v>
      </c>
      <c r="M140" s="151">
        <f>IF(M139=0,0,(M138/M139))</f>
        <v>1.2157971169512665</v>
      </c>
      <c r="N140" s="204">
        <f>IF(N139=0,0,(N138/N139))</f>
        <v>1.2197924967920577</v>
      </c>
      <c r="O140" s="165">
        <f>IF(O139=0,0,(O138/O139))</f>
        <v>1.1798549601240109</v>
      </c>
      <c r="P140" s="165">
        <f>IF(P139=0,0,(P138/P139))</f>
        <v>1.1455080374617548</v>
      </c>
      <c r="Q140" s="165">
        <v>0.97543657235780434</v>
      </c>
      <c r="R140" s="165">
        <v>1.067247491746615</v>
      </c>
    </row>
    <row r="141" spans="1:18" ht="15" customHeight="1">
      <c r="A141" s="34" t="s">
        <v>195</v>
      </c>
      <c r="B141" s="242" t="s">
        <v>196</v>
      </c>
      <c r="C141" s="243"/>
      <c r="D141" s="37" t="s">
        <v>175</v>
      </c>
      <c r="E141" s="76">
        <v>1115000</v>
      </c>
      <c r="F141" s="76">
        <v>993776.74</v>
      </c>
      <c r="G141" s="76">
        <v>1174000</v>
      </c>
      <c r="H141" s="76">
        <v>1178632.6100000001</v>
      </c>
      <c r="I141" s="76">
        <v>1217000</v>
      </c>
      <c r="J141" s="76">
        <v>1356036.8448320001</v>
      </c>
      <c r="K141" s="99">
        <v>1245000</v>
      </c>
      <c r="L141" s="99">
        <v>1315704.2338804998</v>
      </c>
      <c r="M141" s="133">
        <v>1278449</v>
      </c>
      <c r="N141" s="184">
        <v>1185749</v>
      </c>
      <c r="O141" s="212">
        <v>1276932</v>
      </c>
      <c r="P141" s="212">
        <v>1176518</v>
      </c>
      <c r="Q141" s="212">
        <v>975</v>
      </c>
      <c r="R141" s="212">
        <v>986.17700000000002</v>
      </c>
    </row>
    <row r="142" spans="1:18" ht="15" customHeight="1">
      <c r="A142" s="34" t="s">
        <v>197</v>
      </c>
      <c r="B142" s="244" t="s">
        <v>174</v>
      </c>
      <c r="C142" s="245"/>
      <c r="D142" s="37" t="s">
        <v>175</v>
      </c>
      <c r="E142" s="76">
        <v>6885000</v>
      </c>
      <c r="F142" s="76">
        <v>6412000</v>
      </c>
      <c r="G142" s="76">
        <v>7146000</v>
      </c>
      <c r="H142" s="76">
        <v>6300947</v>
      </c>
      <c r="I142" s="76">
        <v>7494000</v>
      </c>
      <c r="J142" s="76">
        <v>6650982</v>
      </c>
      <c r="K142" s="104">
        <v>7863000</v>
      </c>
      <c r="L142" s="104">
        <v>6554000</v>
      </c>
      <c r="M142" s="140">
        <v>6777000</v>
      </c>
      <c r="N142" s="188">
        <v>7250966</v>
      </c>
      <c r="O142" s="215">
        <v>6866000</v>
      </c>
      <c r="P142" s="215">
        <v>7234000</v>
      </c>
      <c r="Q142" s="215">
        <v>5441</v>
      </c>
      <c r="R142" s="215">
        <v>6346.1819999999998</v>
      </c>
    </row>
    <row r="143" spans="1:18" ht="15" customHeight="1">
      <c r="A143" s="34"/>
      <c r="B143" s="223" t="s">
        <v>13</v>
      </c>
      <c r="C143" s="223"/>
      <c r="D143" s="29"/>
      <c r="E143" s="90">
        <f t="shared" ref="E143:F143" si="125">IF(E142=0,0,(E141/E142))</f>
        <v>0.16194625998547568</v>
      </c>
      <c r="F143" s="90">
        <f t="shared" si="125"/>
        <v>0.15498701497192763</v>
      </c>
      <c r="G143" s="90">
        <f t="shared" ref="G143" si="126">IF(G142=0,0,(G141/G142))</f>
        <v>0.16428771340610132</v>
      </c>
      <c r="H143" s="90">
        <f>IF(H142=0,0,(H141/H142))</f>
        <v>0.18705642342333623</v>
      </c>
      <c r="I143" s="90">
        <f>IF(I142=0,0,(I141/I142))</f>
        <v>0.1623965839338137</v>
      </c>
      <c r="J143" s="90">
        <f>IF(J142=0,0,(J141/J142))</f>
        <v>0.20388520745237321</v>
      </c>
      <c r="K143" s="90">
        <f t="shared" ref="K143" si="127">IF(K142=0,0,(K141/K142))</f>
        <v>0.15833651278138114</v>
      </c>
      <c r="L143" s="90">
        <f>IF(L142=0,0,(L141/L142))</f>
        <v>0.20074828103150746</v>
      </c>
      <c r="M143" s="149">
        <f>IF(M142=0,0,(M141/M142))</f>
        <v>0.18864527076877674</v>
      </c>
      <c r="N143" s="198">
        <f>IF(N142=0,0,(N141/N142))</f>
        <v>0.1635297972711498</v>
      </c>
      <c r="O143" s="173">
        <f>IF(O142=0,0,(O141/O142))</f>
        <v>0.18597902709000874</v>
      </c>
      <c r="P143" s="173">
        <f>IF(P142=0,0,(P141/P142))</f>
        <v>0.16263726845452031</v>
      </c>
      <c r="Q143" s="173">
        <v>0.17919500091894872</v>
      </c>
      <c r="R143" s="173">
        <v>0.15539689848163826</v>
      </c>
    </row>
    <row r="144" spans="1:18" ht="15" customHeight="1">
      <c r="A144" s="34" t="s">
        <v>198</v>
      </c>
      <c r="B144" s="236" t="s">
        <v>199</v>
      </c>
      <c r="C144" s="237"/>
      <c r="D144" s="56" t="s">
        <v>175</v>
      </c>
      <c r="E144" s="79">
        <v>1626500</v>
      </c>
      <c r="F144" s="79">
        <v>1475000</v>
      </c>
      <c r="G144" s="79">
        <v>1827000</v>
      </c>
      <c r="H144" s="79">
        <v>1796879</v>
      </c>
      <c r="I144" s="79">
        <v>2227000</v>
      </c>
      <c r="J144" s="79">
        <v>2162620</v>
      </c>
      <c r="K144" s="99">
        <v>2439000</v>
      </c>
      <c r="L144" s="99">
        <v>2066000</v>
      </c>
      <c r="M144" s="133">
        <v>2100000</v>
      </c>
      <c r="N144" s="184">
        <v>1929520</v>
      </c>
      <c r="O144" s="212">
        <v>2143000</v>
      </c>
      <c r="P144" s="212"/>
      <c r="Q144" s="212">
        <v>1800</v>
      </c>
      <c r="R144" s="212">
        <v>1445.9590000000001</v>
      </c>
    </row>
    <row r="145" spans="1:18" ht="15" customHeight="1">
      <c r="A145" s="34" t="s">
        <v>200</v>
      </c>
      <c r="B145" s="246" t="s">
        <v>177</v>
      </c>
      <c r="C145" s="247"/>
      <c r="D145" s="25" t="s">
        <v>175</v>
      </c>
      <c r="E145" s="74">
        <v>5258800</v>
      </c>
      <c r="F145" s="74">
        <v>7204000</v>
      </c>
      <c r="G145" s="74">
        <v>5286920</v>
      </c>
      <c r="H145" s="74">
        <v>7021854</v>
      </c>
      <c r="I145" s="74">
        <v>7732000</v>
      </c>
      <c r="J145" s="74">
        <v>7111355</v>
      </c>
      <c r="K145" s="104">
        <v>8066000</v>
      </c>
      <c r="L145" s="104">
        <v>6710000</v>
      </c>
      <c r="M145" s="140">
        <v>7140000</v>
      </c>
      <c r="N145" s="188">
        <v>7337032</v>
      </c>
      <c r="O145" s="215">
        <v>7447000</v>
      </c>
      <c r="P145" s="220">
        <v>7964163</v>
      </c>
      <c r="Q145" s="215">
        <v>7360</v>
      </c>
      <c r="R145" s="220">
        <v>7710.6620000000003</v>
      </c>
    </row>
    <row r="146" spans="1:18" ht="15" customHeight="1" thickBot="1">
      <c r="A146" s="63"/>
      <c r="B146" s="222" t="s">
        <v>13</v>
      </c>
      <c r="C146" s="222"/>
      <c r="D146" s="44"/>
      <c r="E146" s="81">
        <f t="shared" ref="E146:F146" si="128">IF(E145=0,0,(E144/E145))</f>
        <v>0.30929109302502472</v>
      </c>
      <c r="F146" s="81">
        <f t="shared" si="128"/>
        <v>0.20474736257634649</v>
      </c>
      <c r="G146" s="81">
        <f t="shared" ref="G146" si="129">IF(G145=0,0,(G144/G145))</f>
        <v>0.34556982137047659</v>
      </c>
      <c r="H146" s="81">
        <f>IF(H145=0,0,(H144/H145))</f>
        <v>0.25589808617496179</v>
      </c>
      <c r="I146" s="81">
        <f>IF(I145=0,0,(I144/I145))</f>
        <v>0.28802379720641491</v>
      </c>
      <c r="J146" s="81">
        <f>IF(J145=0,0,(J144/J145))</f>
        <v>0.30410800754567868</v>
      </c>
      <c r="K146" s="81">
        <f t="shared" ref="K146" si="130">IF(K145=0,0,(K144/K145))</f>
        <v>0.30238036201338953</v>
      </c>
      <c r="L146" s="81">
        <f>IF(L145=0,0,(L144/L145))</f>
        <v>0.30789865871833083</v>
      </c>
      <c r="M146" s="143">
        <f>IF(M145=0,0,(M144/M145))</f>
        <v>0.29411764705882354</v>
      </c>
      <c r="N146" s="191">
        <f>IF(N145=0,0,(N144/N145))</f>
        <v>0.26298372420891719</v>
      </c>
      <c r="O146" s="169">
        <f>IF(O145=0,0,(O144/O145))</f>
        <v>0.28776688599436012</v>
      </c>
      <c r="P146" s="169">
        <f>IF(P145=0,0,(P144/P145))</f>
        <v>0</v>
      </c>
      <c r="Q146" s="169">
        <v>0.24456521739130435</v>
      </c>
      <c r="R146" s="169">
        <v>0.18752721880429982</v>
      </c>
    </row>
    <row r="147" spans="1:18" ht="15" customHeight="1" thickBot="1">
      <c r="A147" s="35" t="s">
        <v>201</v>
      </c>
      <c r="B147" s="224" t="s">
        <v>202</v>
      </c>
      <c r="C147" s="225"/>
      <c r="D147" s="36"/>
      <c r="E147" s="36"/>
      <c r="F147" s="36"/>
      <c r="G147" s="36"/>
      <c r="H147" s="36"/>
      <c r="I147" s="36"/>
      <c r="J147" s="36"/>
      <c r="K147" s="105"/>
      <c r="L147" s="106"/>
      <c r="M147" s="109"/>
      <c r="N147" s="109"/>
      <c r="O147" s="163"/>
      <c r="P147" s="164"/>
      <c r="Q147" s="163"/>
      <c r="R147" s="164"/>
    </row>
    <row r="148" spans="1:18" ht="15" customHeight="1">
      <c r="A148" s="33" t="s">
        <v>203</v>
      </c>
      <c r="B148" s="238" t="s">
        <v>204</v>
      </c>
      <c r="C148" s="239"/>
      <c r="D148" s="64" t="s">
        <v>10</v>
      </c>
      <c r="E148" s="92">
        <v>76</v>
      </c>
      <c r="F148" s="64">
        <v>43</v>
      </c>
      <c r="G148" s="92">
        <v>77</v>
      </c>
      <c r="H148" s="92">
        <v>54</v>
      </c>
      <c r="I148" s="92">
        <v>78</v>
      </c>
      <c r="J148" s="92">
        <v>40</v>
      </c>
      <c r="K148" s="100">
        <v>76</v>
      </c>
      <c r="L148" s="100">
        <v>26</v>
      </c>
      <c r="M148" s="135">
        <v>20</v>
      </c>
      <c r="N148" s="185">
        <v>33</v>
      </c>
      <c r="O148" s="213">
        <v>15</v>
      </c>
      <c r="P148" s="213">
        <v>31</v>
      </c>
      <c r="Q148" s="213">
        <v>25</v>
      </c>
      <c r="R148" s="213">
        <v>0</v>
      </c>
    </row>
    <row r="149" spans="1:18" ht="15" customHeight="1">
      <c r="A149" s="34" t="s">
        <v>205</v>
      </c>
      <c r="B149" s="236" t="s">
        <v>206</v>
      </c>
      <c r="C149" s="237"/>
      <c r="D149" s="56" t="s">
        <v>10</v>
      </c>
      <c r="E149" s="79">
        <v>82</v>
      </c>
      <c r="F149" s="56">
        <v>76</v>
      </c>
      <c r="G149" s="79">
        <v>80</v>
      </c>
      <c r="H149" s="79">
        <v>54</v>
      </c>
      <c r="I149" s="79">
        <v>78</v>
      </c>
      <c r="J149" s="79">
        <v>40</v>
      </c>
      <c r="K149" s="99">
        <v>76</v>
      </c>
      <c r="L149" s="99">
        <v>26</v>
      </c>
      <c r="M149" s="133">
        <v>20</v>
      </c>
      <c r="N149" s="184">
        <v>33</v>
      </c>
      <c r="O149" s="212">
        <v>15</v>
      </c>
      <c r="P149" s="212">
        <v>31</v>
      </c>
      <c r="Q149" s="212">
        <v>25</v>
      </c>
      <c r="R149" s="212">
        <v>32</v>
      </c>
    </row>
    <row r="150" spans="1:18" ht="15" customHeight="1" thickBot="1">
      <c r="A150" s="43"/>
      <c r="B150" s="222" t="s">
        <v>13</v>
      </c>
      <c r="C150" s="222"/>
      <c r="D150" s="65"/>
      <c r="E150" s="93">
        <f t="shared" ref="E150:F150" si="131">IF(E149=0,0,(E148/E149))</f>
        <v>0.92682926829268297</v>
      </c>
      <c r="F150" s="93">
        <f t="shared" si="131"/>
        <v>0.56578947368421051</v>
      </c>
      <c r="G150" s="93">
        <f t="shared" ref="G150" si="132">IF(G149=0,0,(G148/G149))</f>
        <v>0.96250000000000002</v>
      </c>
      <c r="H150" s="93">
        <f>IF(H149=0,0,(H148/H149))</f>
        <v>1</v>
      </c>
      <c r="I150" s="93">
        <f>IF(I149=0,0,(I148/I149))</f>
        <v>1</v>
      </c>
      <c r="J150" s="93">
        <f>IF(J149=0,0,(J148/J149))</f>
        <v>1</v>
      </c>
      <c r="K150" s="81">
        <f t="shared" ref="K150" si="133">IF(K149=0,0,(K148/K149))</f>
        <v>1</v>
      </c>
      <c r="L150" s="81">
        <f>IF(L149=0,0,(L148/L149))</f>
        <v>1</v>
      </c>
      <c r="M150" s="143">
        <f>IF(M149=0,0,(M148/M149))</f>
        <v>1</v>
      </c>
      <c r="N150" s="191">
        <f>IF(N149=0,0,(N148/N149))</f>
        <v>1</v>
      </c>
      <c r="O150" s="169">
        <f>IF(O149=0,0,(O148/O149))</f>
        <v>1</v>
      </c>
      <c r="P150" s="169">
        <f>IF(P149=0,0,(P148/P149))</f>
        <v>1</v>
      </c>
      <c r="Q150" s="169">
        <v>1</v>
      </c>
      <c r="R150" s="169">
        <v>0</v>
      </c>
    </row>
    <row r="151" spans="1:18" ht="15" customHeight="1" thickBot="1">
      <c r="A151" s="35" t="s">
        <v>207</v>
      </c>
      <c r="B151" s="66" t="s">
        <v>208</v>
      </c>
      <c r="C151" s="67"/>
      <c r="D151" s="67"/>
      <c r="E151" s="67"/>
      <c r="F151" s="67"/>
      <c r="G151" s="67"/>
      <c r="H151" s="67"/>
      <c r="I151" s="67"/>
      <c r="J151" s="67"/>
      <c r="K151" s="121"/>
      <c r="L151" s="122"/>
      <c r="M151" s="101"/>
      <c r="N151" s="101"/>
      <c r="O151" s="178"/>
      <c r="P151" s="179"/>
      <c r="Q151" s="178"/>
      <c r="R151" s="179"/>
    </row>
    <row r="152" spans="1:18" ht="30" customHeight="1">
      <c r="A152" s="33" t="s">
        <v>209</v>
      </c>
      <c r="B152" s="238" t="s">
        <v>210</v>
      </c>
      <c r="C152" s="239"/>
      <c r="D152" s="27" t="s">
        <v>10</v>
      </c>
      <c r="E152" s="75">
        <v>396</v>
      </c>
      <c r="F152" s="85">
        <v>84</v>
      </c>
      <c r="G152" s="75">
        <v>396</v>
      </c>
      <c r="H152" s="75">
        <v>218</v>
      </c>
      <c r="I152" s="75">
        <v>396</v>
      </c>
      <c r="J152" s="75">
        <v>133</v>
      </c>
      <c r="K152" s="100">
        <v>396</v>
      </c>
      <c r="L152" s="100">
        <v>149</v>
      </c>
      <c r="M152" s="135">
        <v>150</v>
      </c>
      <c r="N152" s="185">
        <v>149</v>
      </c>
      <c r="O152" s="213">
        <v>150</v>
      </c>
      <c r="P152" s="213">
        <v>174</v>
      </c>
      <c r="Q152" s="213">
        <v>210</v>
      </c>
      <c r="R152" s="213">
        <v>139</v>
      </c>
    </row>
    <row r="153" spans="1:18" ht="15" customHeight="1">
      <c r="A153" s="34" t="s">
        <v>211</v>
      </c>
      <c r="B153" s="236" t="s">
        <v>212</v>
      </c>
      <c r="C153" s="237"/>
      <c r="D153" s="25" t="s">
        <v>10</v>
      </c>
      <c r="E153" s="74">
        <v>400</v>
      </c>
      <c r="F153" s="86">
        <v>86</v>
      </c>
      <c r="G153" s="74">
        <v>400</v>
      </c>
      <c r="H153" s="74">
        <v>222</v>
      </c>
      <c r="I153" s="74">
        <v>400</v>
      </c>
      <c r="J153" s="74">
        <v>133</v>
      </c>
      <c r="K153" s="99">
        <v>400</v>
      </c>
      <c r="L153" s="99">
        <v>149</v>
      </c>
      <c r="M153" s="133">
        <v>150</v>
      </c>
      <c r="N153" s="184">
        <v>149</v>
      </c>
      <c r="O153" s="212">
        <v>150</v>
      </c>
      <c r="P153" s="212">
        <v>174</v>
      </c>
      <c r="Q153" s="212">
        <v>210</v>
      </c>
      <c r="R153" s="212">
        <v>139</v>
      </c>
    </row>
    <row r="154" spans="1:18" ht="15" customHeight="1">
      <c r="A154" s="34"/>
      <c r="B154" s="223" t="s">
        <v>13</v>
      </c>
      <c r="C154" s="223"/>
      <c r="D154" s="29"/>
      <c r="E154" s="82">
        <f t="shared" ref="E154:F154" si="134">IF(E153=0,0,(E152/E153))</f>
        <v>0.99</v>
      </c>
      <c r="F154" s="82">
        <f t="shared" si="134"/>
        <v>0.97674418604651159</v>
      </c>
      <c r="G154" s="82">
        <f t="shared" ref="G154" si="135">IF(G153=0,0,(G152/G153))</f>
        <v>0.99</v>
      </c>
      <c r="H154" s="82">
        <f>IF(H153=0,0,(H152/H153))</f>
        <v>0.98198198198198194</v>
      </c>
      <c r="I154" s="82">
        <f>IF(I153=0,0,(I152/I153))</f>
        <v>0.99</v>
      </c>
      <c r="J154" s="82">
        <f>IF(J153=0,0,(J152/J153))</f>
        <v>1</v>
      </c>
      <c r="K154" s="82">
        <f t="shared" ref="K154" si="136">IF(K153=0,0,(K152/K153))</f>
        <v>0.99</v>
      </c>
      <c r="L154" s="82">
        <f>IF(L153=0,0,(L152/L153))</f>
        <v>1</v>
      </c>
      <c r="M154" s="136">
        <f>IF(M153=0,0,(M152/M153))</f>
        <v>1</v>
      </c>
      <c r="N154" s="186">
        <f>IF(N153=0,0,(N152/N153))</f>
        <v>1</v>
      </c>
      <c r="O154" s="160">
        <f>IF(O153=0,0,(O152/O153))</f>
        <v>1</v>
      </c>
      <c r="P154" s="160">
        <f>IF(P153=0,0,(P152/P153))</f>
        <v>1</v>
      </c>
      <c r="Q154" s="160">
        <v>1</v>
      </c>
      <c r="R154" s="160">
        <v>1</v>
      </c>
    </row>
    <row r="155" spans="1:18" ht="30" customHeight="1">
      <c r="A155" s="34" t="s">
        <v>213</v>
      </c>
      <c r="B155" s="236" t="s">
        <v>214</v>
      </c>
      <c r="C155" s="237"/>
      <c r="D155" s="37" t="s">
        <v>10</v>
      </c>
      <c r="E155" s="76">
        <v>76</v>
      </c>
      <c r="F155" s="87">
        <v>11</v>
      </c>
      <c r="G155" s="76">
        <v>76</v>
      </c>
      <c r="H155" s="76">
        <v>27</v>
      </c>
      <c r="I155" s="76">
        <v>76</v>
      </c>
      <c r="J155" s="76">
        <v>20</v>
      </c>
      <c r="K155" s="99">
        <v>76</v>
      </c>
      <c r="L155" s="99">
        <v>11</v>
      </c>
      <c r="M155" s="133">
        <v>20</v>
      </c>
      <c r="N155" s="184">
        <v>10</v>
      </c>
      <c r="O155" s="212">
        <v>20</v>
      </c>
      <c r="P155" s="212">
        <v>24</v>
      </c>
      <c r="Q155" s="212">
        <v>18</v>
      </c>
      <c r="R155" s="212">
        <v>19</v>
      </c>
    </row>
    <row r="156" spans="1:18" ht="15" customHeight="1">
      <c r="A156" s="34" t="s">
        <v>215</v>
      </c>
      <c r="B156" s="236" t="s">
        <v>216</v>
      </c>
      <c r="C156" s="237"/>
      <c r="D156" s="37" t="s">
        <v>10</v>
      </c>
      <c r="E156" s="76">
        <v>80</v>
      </c>
      <c r="F156" s="87">
        <v>11</v>
      </c>
      <c r="G156" s="76">
        <v>80</v>
      </c>
      <c r="H156" s="76">
        <v>28</v>
      </c>
      <c r="I156" s="76">
        <v>80</v>
      </c>
      <c r="J156" s="76">
        <v>20</v>
      </c>
      <c r="K156" s="99">
        <v>80</v>
      </c>
      <c r="L156" s="99">
        <v>11</v>
      </c>
      <c r="M156" s="133">
        <v>20</v>
      </c>
      <c r="N156" s="184">
        <v>10</v>
      </c>
      <c r="O156" s="212">
        <v>20</v>
      </c>
      <c r="P156" s="212">
        <v>24</v>
      </c>
      <c r="Q156" s="212">
        <v>18</v>
      </c>
      <c r="R156" s="212">
        <v>19</v>
      </c>
    </row>
    <row r="157" spans="1:18" ht="15" customHeight="1" thickBot="1">
      <c r="A157" s="43"/>
      <c r="B157" s="234" t="s">
        <v>13</v>
      </c>
      <c r="C157" s="235"/>
      <c r="D157" s="44"/>
      <c r="E157" s="94">
        <f t="shared" ref="E157:F157" si="137">IF(E156=0,0,(E155/E156))</f>
        <v>0.95</v>
      </c>
      <c r="F157" s="94">
        <f t="shared" si="137"/>
        <v>1</v>
      </c>
      <c r="G157" s="94">
        <f t="shared" ref="G157" si="138">IF(G156=0,0,(G155/G156))</f>
        <v>0.95</v>
      </c>
      <c r="H157" s="94">
        <f>IF(H156=0,0,(H155/H156))</f>
        <v>0.9642857142857143</v>
      </c>
      <c r="I157" s="94">
        <f>IF(I156=0,0,(I155/I156))</f>
        <v>0.95</v>
      </c>
      <c r="J157" s="94">
        <f>IF(J156=0,0,(J155/J156))</f>
        <v>1</v>
      </c>
      <c r="K157" s="94">
        <f t="shared" ref="K157" si="139">IF(K156=0,0,(K155/K156))</f>
        <v>0.95</v>
      </c>
      <c r="L157" s="94">
        <f>IF(L156=0,0,(L155/L156))</f>
        <v>1</v>
      </c>
      <c r="M157" s="156">
        <f>IF(M156=0,0,(M155/M156))</f>
        <v>1</v>
      </c>
      <c r="N157" s="209">
        <f>IF(N156=0,0,(N155/N156))</f>
        <v>1</v>
      </c>
      <c r="O157" s="180">
        <f>IF(O156=0,0,(O155/O156))</f>
        <v>1</v>
      </c>
      <c r="P157" s="180">
        <f>IF(P156=0,0,(P155/P156))</f>
        <v>1</v>
      </c>
      <c r="Q157" s="180">
        <v>1</v>
      </c>
      <c r="R157" s="180">
        <v>1</v>
      </c>
    </row>
    <row r="158" spans="1:18" ht="15" customHeight="1" thickBot="1">
      <c r="A158" s="35" t="s">
        <v>217</v>
      </c>
      <c r="B158" s="66" t="s">
        <v>218</v>
      </c>
      <c r="C158" s="67"/>
      <c r="D158" s="67"/>
      <c r="E158" s="67"/>
      <c r="F158" s="67"/>
      <c r="G158" s="67"/>
      <c r="H158" s="67"/>
      <c r="I158" s="67"/>
      <c r="J158" s="67"/>
      <c r="K158" s="121"/>
      <c r="L158" s="122"/>
      <c r="M158" s="101"/>
      <c r="N158" s="101"/>
      <c r="O158" s="178"/>
      <c r="P158" s="179"/>
      <c r="Q158" s="178"/>
      <c r="R158" s="179"/>
    </row>
    <row r="159" spans="1:18" ht="15" customHeight="1">
      <c r="A159" s="33" t="s">
        <v>219</v>
      </c>
      <c r="B159" s="238" t="s">
        <v>220</v>
      </c>
      <c r="C159" s="239"/>
      <c r="D159" s="27" t="s">
        <v>10</v>
      </c>
      <c r="E159" s="75">
        <v>232</v>
      </c>
      <c r="F159" s="75">
        <v>227</v>
      </c>
      <c r="G159" s="75">
        <v>232</v>
      </c>
      <c r="H159" s="75">
        <v>211</v>
      </c>
      <c r="I159" s="75">
        <v>232</v>
      </c>
      <c r="J159" s="75">
        <v>197</v>
      </c>
      <c r="K159" s="103">
        <v>232</v>
      </c>
      <c r="L159" s="103">
        <v>166</v>
      </c>
      <c r="M159" s="138">
        <v>166</v>
      </c>
      <c r="N159" s="187">
        <v>176</v>
      </c>
      <c r="O159" s="214">
        <v>166</v>
      </c>
      <c r="P159" s="214">
        <v>177</v>
      </c>
      <c r="Q159" s="214">
        <v>177</v>
      </c>
      <c r="R159" s="214">
        <v>180</v>
      </c>
    </row>
    <row r="160" spans="1:18" ht="15" customHeight="1">
      <c r="A160" s="34" t="s">
        <v>221</v>
      </c>
      <c r="B160" s="236" t="s">
        <v>222</v>
      </c>
      <c r="C160" s="237"/>
      <c r="D160" s="25" t="s">
        <v>10</v>
      </c>
      <c r="E160" s="74">
        <v>56760</v>
      </c>
      <c r="F160" s="74">
        <v>67813</v>
      </c>
      <c r="G160" s="74">
        <v>57160</v>
      </c>
      <c r="H160" s="74">
        <v>68635</v>
      </c>
      <c r="I160" s="74">
        <v>57560</v>
      </c>
      <c r="J160" s="74">
        <v>68496</v>
      </c>
      <c r="K160" s="99">
        <v>57960</v>
      </c>
      <c r="L160" s="99">
        <v>68645</v>
      </c>
      <c r="M160" s="133">
        <v>68795</v>
      </c>
      <c r="N160" s="184">
        <v>77267</v>
      </c>
      <c r="O160" s="212">
        <v>68945</v>
      </c>
      <c r="P160" s="212">
        <v>75794</v>
      </c>
      <c r="Q160" s="212">
        <v>77699</v>
      </c>
      <c r="R160" s="212">
        <v>75964</v>
      </c>
    </row>
    <row r="161" spans="1:18" ht="15" customHeight="1">
      <c r="A161" s="34"/>
      <c r="B161" s="223" t="s">
        <v>13</v>
      </c>
      <c r="C161" s="223"/>
      <c r="D161" s="29"/>
      <c r="E161" s="82">
        <f t="shared" ref="E161:F161" si="140">IF(E160=0,0,(E159/E160))</f>
        <v>4.0873854827343202E-3</v>
      </c>
      <c r="F161" s="82">
        <f t="shared" si="140"/>
        <v>3.3474407561971892E-3</v>
      </c>
      <c r="G161" s="82">
        <f t="shared" ref="G161" si="141">IF(G160=0,0,(G159/G160))</f>
        <v>4.0587823652904129E-3</v>
      </c>
      <c r="H161" s="82">
        <f>IF(H160=0,0,(H159/H160))</f>
        <v>3.0742332629125082E-3</v>
      </c>
      <c r="I161" s="82">
        <f>IF(I160=0,0,(I159/I160))</f>
        <v>4.0305767894371087E-3</v>
      </c>
      <c r="J161" s="82">
        <f>IF(J160=0,0,(J159/J160))</f>
        <v>2.8760803550572298E-3</v>
      </c>
      <c r="K161" s="82">
        <f t="shared" ref="K161" si="142">IF(K160=0,0,(K159/K160))</f>
        <v>4.0027605244996548E-3</v>
      </c>
      <c r="L161" s="82">
        <f>IF(L160=0,0,(L159/L160))</f>
        <v>2.4182387646587518E-3</v>
      </c>
      <c r="M161" s="136">
        <f>IF(M160=0,0,(M159/M160))</f>
        <v>2.4129660585798388E-3</v>
      </c>
      <c r="N161" s="186">
        <f>IF(N160=0,0,(N159/N160))</f>
        <v>2.2778158851773718E-3</v>
      </c>
      <c r="O161" s="160">
        <f>IF(O160=0,0,(O159/O160))</f>
        <v>2.4077162955979405E-3</v>
      </c>
      <c r="P161" s="160">
        <f>IF(P160=0,0,(P159/P160))</f>
        <v>2.3352771987228539E-3</v>
      </c>
      <c r="Q161" s="160">
        <v>2.2780215961595387E-3</v>
      </c>
      <c r="R161" s="160">
        <v>2.3695434679585066E-3</v>
      </c>
    </row>
    <row r="162" spans="1:18" ht="15" customHeight="1">
      <c r="A162" s="34" t="s">
        <v>223</v>
      </c>
      <c r="B162" s="236" t="s">
        <v>224</v>
      </c>
      <c r="C162" s="237"/>
      <c r="D162" s="25" t="s">
        <v>10</v>
      </c>
      <c r="E162" s="74">
        <v>9</v>
      </c>
      <c r="F162" s="74">
        <v>10</v>
      </c>
      <c r="G162" s="74">
        <v>9</v>
      </c>
      <c r="H162" s="74">
        <v>7</v>
      </c>
      <c r="I162" s="74">
        <v>9</v>
      </c>
      <c r="J162" s="74">
        <v>5</v>
      </c>
      <c r="K162" s="104">
        <v>9</v>
      </c>
      <c r="L162" s="104">
        <v>10</v>
      </c>
      <c r="M162" s="140">
        <v>10</v>
      </c>
      <c r="N162" s="188">
        <v>10</v>
      </c>
      <c r="O162" s="215">
        <v>10</v>
      </c>
      <c r="P162" s="215">
        <v>10</v>
      </c>
      <c r="Q162" s="215">
        <v>63</v>
      </c>
      <c r="R162" s="215">
        <v>11</v>
      </c>
    </row>
    <row r="163" spans="1:18" ht="15" customHeight="1">
      <c r="A163" s="34" t="s">
        <v>225</v>
      </c>
      <c r="B163" s="236" t="s">
        <v>226</v>
      </c>
      <c r="C163" s="237"/>
      <c r="D163" s="25" t="s">
        <v>10</v>
      </c>
      <c r="E163" s="74">
        <v>29210</v>
      </c>
      <c r="F163" s="74">
        <v>34616</v>
      </c>
      <c r="G163" s="74">
        <v>29290</v>
      </c>
      <c r="H163" s="74">
        <v>35062</v>
      </c>
      <c r="I163" s="74">
        <v>29370</v>
      </c>
      <c r="J163" s="74">
        <v>35082</v>
      </c>
      <c r="K163" s="96">
        <v>29450</v>
      </c>
      <c r="L163" s="96">
        <v>35093</v>
      </c>
      <c r="M163" s="129">
        <v>35113</v>
      </c>
      <c r="N163" s="182">
        <v>39663</v>
      </c>
      <c r="O163" s="211">
        <v>35133</v>
      </c>
      <c r="P163" s="211">
        <v>40626</v>
      </c>
      <c r="Q163" s="211">
        <v>40000</v>
      </c>
      <c r="R163" s="211">
        <v>41117</v>
      </c>
    </row>
    <row r="164" spans="1:18" ht="15" customHeight="1" thickBot="1">
      <c r="A164" s="54"/>
      <c r="B164" s="222" t="s">
        <v>13</v>
      </c>
      <c r="C164" s="222"/>
      <c r="D164" s="55"/>
      <c r="E164" s="91">
        <f t="shared" ref="E164:F164" si="143">IF(E163=0,0,(E162/E163))</f>
        <v>3.0811365970558031E-4</v>
      </c>
      <c r="F164" s="91">
        <f t="shared" si="143"/>
        <v>2.8888375317772129E-4</v>
      </c>
      <c r="G164" s="91">
        <f t="shared" ref="G164" si="144">IF(G163=0,0,(G162/G163))</f>
        <v>3.0727210652099692E-4</v>
      </c>
      <c r="H164" s="91">
        <f>IF(H163=0,0,(H162/H163))</f>
        <v>1.9964634076778277E-4</v>
      </c>
      <c r="I164" s="91">
        <f>IF(I163=0,0,(I162/I163))</f>
        <v>3.0643513789581204E-4</v>
      </c>
      <c r="J164" s="91">
        <f>IF(J163=0,0,(J162/J163))</f>
        <v>1.4252323128669973E-4</v>
      </c>
      <c r="K164" s="91">
        <f t="shared" ref="K164" si="145">IF(K163=0,0,(K162/K163))</f>
        <v>3.0560271646859081E-4</v>
      </c>
      <c r="L164" s="91">
        <f>IF(L163=0,0,(L162/L163))</f>
        <v>2.8495711395434988E-4</v>
      </c>
      <c r="M164" s="136">
        <f>IF(M163=0,0,(M162/M163))</f>
        <v>2.8479480534275055E-4</v>
      </c>
      <c r="N164" s="186">
        <f>IF(N163=0,0,(N162/N163))</f>
        <v>2.5212414592945564E-4</v>
      </c>
      <c r="O164" s="174">
        <f>IF(O163=0,0,(O162/O163))</f>
        <v>2.8463268152449265E-4</v>
      </c>
      <c r="P164" s="174">
        <f>IF(P163=0,0,(P162/P163))</f>
        <v>2.461477871313937E-4</v>
      </c>
      <c r="Q164" s="174">
        <v>1.575E-3</v>
      </c>
      <c r="R164" s="174">
        <v>2.6752924581073523E-4</v>
      </c>
    </row>
  </sheetData>
  <mergeCells count="143">
    <mergeCell ref="B9:C9"/>
    <mergeCell ref="B11:C11"/>
    <mergeCell ref="B12:C12"/>
    <mergeCell ref="B13:C13"/>
    <mergeCell ref="B14:C14"/>
    <mergeCell ref="B15:C15"/>
    <mergeCell ref="A1:L1"/>
    <mergeCell ref="B5:C5"/>
    <mergeCell ref="B6:C6"/>
    <mergeCell ref="B7:C7"/>
    <mergeCell ref="B8:C8"/>
    <mergeCell ref="A2:N2"/>
    <mergeCell ref="A3:N3"/>
    <mergeCell ref="B23:C23"/>
    <mergeCell ref="B24:C24"/>
    <mergeCell ref="B25:C25"/>
    <mergeCell ref="B26:C26"/>
    <mergeCell ref="B27:C27"/>
    <mergeCell ref="B28:C28"/>
    <mergeCell ref="B16:C16"/>
    <mergeCell ref="B18:C18"/>
    <mergeCell ref="B19:C19"/>
    <mergeCell ref="B20:C20"/>
    <mergeCell ref="B21:C21"/>
    <mergeCell ref="B22:C22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48:C48"/>
    <mergeCell ref="B49:C49"/>
    <mergeCell ref="B50:C50"/>
    <mergeCell ref="B51:C51"/>
    <mergeCell ref="B52:C52"/>
    <mergeCell ref="B53:C53"/>
    <mergeCell ref="B41:C41"/>
    <mergeCell ref="B43:C43"/>
    <mergeCell ref="B44:C44"/>
    <mergeCell ref="B45:C45"/>
    <mergeCell ref="B46:C46"/>
    <mergeCell ref="B47:C47"/>
    <mergeCell ref="B61:C61"/>
    <mergeCell ref="B62:C62"/>
    <mergeCell ref="B63:C63"/>
    <mergeCell ref="B64:C64"/>
    <mergeCell ref="B65:C65"/>
    <mergeCell ref="B66:C66"/>
    <mergeCell ref="B54:C54"/>
    <mergeCell ref="B55:C55"/>
    <mergeCell ref="B56:C56"/>
    <mergeCell ref="B57:C57"/>
    <mergeCell ref="B58:C58"/>
    <mergeCell ref="B60:C60"/>
    <mergeCell ref="B74:C74"/>
    <mergeCell ref="B75:C75"/>
    <mergeCell ref="B76:C76"/>
    <mergeCell ref="B77:C77"/>
    <mergeCell ref="B78:C78"/>
    <mergeCell ref="B79:C79"/>
    <mergeCell ref="B67:C67"/>
    <mergeCell ref="B68:C68"/>
    <mergeCell ref="B69:C69"/>
    <mergeCell ref="B71:C71"/>
    <mergeCell ref="B72:C72"/>
    <mergeCell ref="B73:C73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123:C123"/>
    <mergeCell ref="B124:C124"/>
    <mergeCell ref="B126:C126"/>
    <mergeCell ref="B127:C127"/>
    <mergeCell ref="B129:C129"/>
    <mergeCell ref="B130:C130"/>
    <mergeCell ref="B116:C116"/>
    <mergeCell ref="B117:C117"/>
    <mergeCell ref="B118:C118"/>
    <mergeCell ref="B119:C119"/>
    <mergeCell ref="B120:C120"/>
    <mergeCell ref="B121:C121"/>
    <mergeCell ref="B141:C141"/>
    <mergeCell ref="B142:C142"/>
    <mergeCell ref="B144:C144"/>
    <mergeCell ref="B145:C145"/>
    <mergeCell ref="B147:C147"/>
    <mergeCell ref="B148:C148"/>
    <mergeCell ref="B132:C132"/>
    <mergeCell ref="B133:C133"/>
    <mergeCell ref="B135:C135"/>
    <mergeCell ref="B136:C136"/>
    <mergeCell ref="B138:C138"/>
    <mergeCell ref="B139:C139"/>
    <mergeCell ref="B159:C159"/>
    <mergeCell ref="B160:C160"/>
    <mergeCell ref="B162:C162"/>
    <mergeCell ref="B163:C163"/>
    <mergeCell ref="B149:C149"/>
    <mergeCell ref="B152:C152"/>
    <mergeCell ref="B153:C153"/>
    <mergeCell ref="B155:C155"/>
    <mergeCell ref="B156:C156"/>
    <mergeCell ref="B157:C157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80" fitToHeight="4" orientation="landscape" r:id="rId1"/>
  <headerFooter alignWithMargins="0">
    <oddFooter>&amp;R&amp;P</oddFooter>
  </headerFooter>
  <rowBreaks count="4" manualBreakCount="4">
    <brk id="40" max="17" man="1"/>
    <brk id="70" max="17" man="1"/>
    <brk id="106" max="17" man="1"/>
    <brk id="142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 Целеви нива</vt:lpstr>
      <vt:lpstr>' Целеви нива'!Print_Area</vt:lpstr>
      <vt:lpstr>' Целеви нива'!Print_Titles</vt:lpstr>
    </vt:vector>
  </TitlesOfParts>
  <Company>SEWRC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Gergana Dimova</dc:creator>
  <cp:lastModifiedBy>Vassilena Ivanova</cp:lastModifiedBy>
  <cp:lastPrinted>2014-07-29T12:51:49Z</cp:lastPrinted>
  <dcterms:created xsi:type="dcterms:W3CDTF">2014-07-28T11:45:22Z</dcterms:created>
  <dcterms:modified xsi:type="dcterms:W3CDTF">2017-12-12T11:44:00Z</dcterms:modified>
</cp:coreProperties>
</file>